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65" windowWidth="14805" windowHeight="7950"/>
  </bookViews>
  <sheets>
    <sheet name="Comments" sheetId="1" r:id="rId1"/>
    <sheet name="Sheet1" sheetId="2" state="veryHidden" r:id="rId2"/>
  </sheets>
  <calcPr calcId="145621"/>
</workbook>
</file>

<file path=xl/calcChain.xml><?xml version="1.0" encoding="utf-8"?>
<calcChain xmlns="http://schemas.openxmlformats.org/spreadsheetml/2006/main">
  <c r="C185" i="2" l="1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I179" i="2" l="1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2" i="2"/>
  <c r="C2" i="2"/>
  <c r="C80" i="1" s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F100" i="1"/>
  <c r="B100" i="1"/>
  <c r="B99" i="1"/>
  <c r="B98" i="1"/>
  <c r="F97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F161" i="1" l="1"/>
  <c r="F164" i="1"/>
  <c r="C52" i="1"/>
  <c r="F132" i="1"/>
  <c r="F196" i="1"/>
  <c r="F129" i="1"/>
  <c r="F193" i="1"/>
  <c r="C68" i="1"/>
  <c r="F208" i="1"/>
  <c r="C84" i="1"/>
  <c r="F113" i="1"/>
  <c r="F116" i="1"/>
  <c r="F145" i="1"/>
  <c r="F148" i="1"/>
  <c r="F177" i="1"/>
  <c r="F180" i="1"/>
  <c r="F209" i="1"/>
  <c r="C11" i="1"/>
  <c r="C19" i="1"/>
  <c r="F24" i="1"/>
  <c r="C27" i="1"/>
  <c r="F32" i="1"/>
  <c r="C35" i="1"/>
  <c r="F40" i="1"/>
  <c r="C56" i="1"/>
  <c r="C88" i="1"/>
  <c r="C44" i="1"/>
  <c r="C60" i="1"/>
  <c r="C76" i="1"/>
  <c r="F92" i="1"/>
  <c r="F105" i="1"/>
  <c r="F108" i="1"/>
  <c r="F121" i="1"/>
  <c r="F124" i="1"/>
  <c r="F137" i="1"/>
  <c r="F140" i="1"/>
  <c r="F153" i="1"/>
  <c r="F156" i="1"/>
  <c r="F169" i="1"/>
  <c r="F172" i="1"/>
  <c r="F185" i="1"/>
  <c r="F188" i="1"/>
  <c r="F201" i="1"/>
  <c r="F204" i="1"/>
  <c r="F12" i="1"/>
  <c r="C15" i="1"/>
  <c r="F20" i="1"/>
  <c r="C23" i="1"/>
  <c r="F28" i="1"/>
  <c r="C31" i="1"/>
  <c r="F36" i="1"/>
  <c r="C39" i="1"/>
  <c r="C48" i="1"/>
  <c r="C64" i="1"/>
  <c r="F16" i="1"/>
  <c r="C72" i="1"/>
  <c r="F15" i="1"/>
  <c r="C18" i="1"/>
  <c r="F23" i="1"/>
  <c r="F27" i="1"/>
  <c r="F31" i="1"/>
  <c r="F35" i="1"/>
  <c r="F39" i="1"/>
  <c r="F48" i="1"/>
  <c r="F56" i="1"/>
  <c r="F64" i="1"/>
  <c r="F72" i="1"/>
  <c r="F80" i="1"/>
  <c r="F84" i="1"/>
  <c r="F14" i="1"/>
  <c r="F18" i="1"/>
  <c r="F22" i="1"/>
  <c r="F26" i="1"/>
  <c r="F30" i="1"/>
  <c r="F34" i="1"/>
  <c r="F38" i="1"/>
  <c r="C43" i="1"/>
  <c r="C51" i="1"/>
  <c r="C59" i="1"/>
  <c r="C67" i="1"/>
  <c r="C75" i="1"/>
  <c r="C83" i="1"/>
  <c r="C12" i="1"/>
  <c r="F13" i="1"/>
  <c r="C16" i="1"/>
  <c r="F17" i="1"/>
  <c r="C20" i="1"/>
  <c r="F21" i="1"/>
  <c r="C24" i="1"/>
  <c r="F25" i="1"/>
  <c r="C28" i="1"/>
  <c r="F29" i="1"/>
  <c r="C32" i="1"/>
  <c r="F33" i="1"/>
  <c r="C36" i="1"/>
  <c r="F37" i="1"/>
  <c r="C40" i="1"/>
  <c r="F41" i="1"/>
  <c r="F45" i="1"/>
  <c r="F49" i="1"/>
  <c r="F53" i="1"/>
  <c r="F57" i="1"/>
  <c r="F61" i="1"/>
  <c r="F65" i="1"/>
  <c r="F69" i="1"/>
  <c r="F73" i="1"/>
  <c r="F77" i="1"/>
  <c r="F81" i="1"/>
  <c r="F85" i="1"/>
  <c r="F89" i="1"/>
  <c r="C92" i="1"/>
  <c r="F11" i="1"/>
  <c r="C14" i="1"/>
  <c r="F19" i="1"/>
  <c r="C22" i="1"/>
  <c r="C26" i="1"/>
  <c r="C30" i="1"/>
  <c r="C34" i="1"/>
  <c r="C38" i="1"/>
  <c r="F44" i="1"/>
  <c r="F52" i="1"/>
  <c r="F60" i="1"/>
  <c r="F68" i="1"/>
  <c r="F76" i="1"/>
  <c r="F88" i="1"/>
  <c r="C13" i="1"/>
  <c r="C17" i="1"/>
  <c r="C21" i="1"/>
  <c r="C25" i="1"/>
  <c r="C29" i="1"/>
  <c r="C33" i="1"/>
  <c r="C37" i="1"/>
  <c r="C41" i="1"/>
  <c r="C47" i="1"/>
  <c r="C55" i="1"/>
  <c r="C63" i="1"/>
  <c r="C71" i="1"/>
  <c r="C79" i="1"/>
  <c r="C87" i="1"/>
  <c r="F93" i="1"/>
  <c r="F96" i="1"/>
  <c r="F101" i="1"/>
  <c r="F104" i="1"/>
  <c r="F109" i="1"/>
  <c r="F112" i="1"/>
  <c r="F117" i="1"/>
  <c r="F120" i="1"/>
  <c r="F125" i="1"/>
  <c r="F128" i="1"/>
  <c r="F133" i="1"/>
  <c r="F136" i="1"/>
  <c r="F141" i="1"/>
  <c r="F144" i="1"/>
  <c r="F149" i="1"/>
  <c r="F152" i="1"/>
  <c r="F157" i="1"/>
  <c r="F160" i="1"/>
  <c r="F165" i="1"/>
  <c r="F168" i="1"/>
  <c r="F173" i="1"/>
  <c r="F176" i="1"/>
  <c r="F181" i="1"/>
  <c r="F184" i="1"/>
  <c r="F189" i="1"/>
  <c r="F192" i="1"/>
  <c r="F197" i="1"/>
  <c r="F200" i="1"/>
  <c r="F205" i="1"/>
  <c r="C208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139" i="1"/>
  <c r="C143" i="1"/>
  <c r="C147" i="1"/>
  <c r="C151" i="1"/>
  <c r="C155" i="1"/>
  <c r="C159" i="1"/>
  <c r="C163" i="1"/>
  <c r="C167" i="1"/>
  <c r="C171" i="1"/>
  <c r="C175" i="1"/>
  <c r="C179" i="1"/>
  <c r="C183" i="1"/>
  <c r="C187" i="1"/>
  <c r="C191" i="1"/>
  <c r="C195" i="1"/>
  <c r="C199" i="1"/>
  <c r="C203" i="1"/>
  <c r="C207" i="1"/>
  <c r="C96" i="1"/>
  <c r="C100" i="1"/>
  <c r="C104" i="1"/>
  <c r="C108" i="1"/>
  <c r="C112" i="1"/>
  <c r="C116" i="1"/>
  <c r="C120" i="1"/>
  <c r="C124" i="1"/>
  <c r="C128" i="1"/>
  <c r="C132" i="1"/>
  <c r="C136" i="1"/>
  <c r="C140" i="1"/>
  <c r="C144" i="1"/>
  <c r="C148" i="1"/>
  <c r="C152" i="1"/>
  <c r="C156" i="1"/>
  <c r="C160" i="1"/>
  <c r="C164" i="1"/>
  <c r="C168" i="1"/>
  <c r="C172" i="1"/>
  <c r="C176" i="1"/>
  <c r="C180" i="1"/>
  <c r="C184" i="1"/>
  <c r="C188" i="1"/>
  <c r="C192" i="1"/>
  <c r="C196" i="1"/>
  <c r="C200" i="1"/>
  <c r="C204" i="1"/>
  <c r="F210" i="1"/>
  <c r="C209" i="1"/>
  <c r="F206" i="1"/>
  <c r="C205" i="1"/>
  <c r="F202" i="1"/>
  <c r="C201" i="1"/>
  <c r="F198" i="1"/>
  <c r="C197" i="1"/>
  <c r="F194" i="1"/>
  <c r="C193" i="1"/>
  <c r="F190" i="1"/>
  <c r="C189" i="1"/>
  <c r="F186" i="1"/>
  <c r="C185" i="1"/>
  <c r="F182" i="1"/>
  <c r="C181" i="1"/>
  <c r="F178" i="1"/>
  <c r="C177" i="1"/>
  <c r="F174" i="1"/>
  <c r="C173" i="1"/>
  <c r="F170" i="1"/>
  <c r="C169" i="1"/>
  <c r="F166" i="1"/>
  <c r="C165" i="1"/>
  <c r="F162" i="1"/>
  <c r="C161" i="1"/>
  <c r="F158" i="1"/>
  <c r="C157" i="1"/>
  <c r="F154" i="1"/>
  <c r="C153" i="1"/>
  <c r="F150" i="1"/>
  <c r="C149" i="1"/>
  <c r="F146" i="1"/>
  <c r="C145" i="1"/>
  <c r="F142" i="1"/>
  <c r="C141" i="1"/>
  <c r="F138" i="1"/>
  <c r="C137" i="1"/>
  <c r="F134" i="1"/>
  <c r="C133" i="1"/>
  <c r="F130" i="1"/>
  <c r="C129" i="1"/>
  <c r="F126" i="1"/>
  <c r="C125" i="1"/>
  <c r="F122" i="1"/>
  <c r="C121" i="1"/>
  <c r="F118" i="1"/>
  <c r="C117" i="1"/>
  <c r="F114" i="1"/>
  <c r="C113" i="1"/>
  <c r="F110" i="1"/>
  <c r="C109" i="1"/>
  <c r="F106" i="1"/>
  <c r="C105" i="1"/>
  <c r="F102" i="1"/>
  <c r="C101" i="1"/>
  <c r="F98" i="1"/>
  <c r="C97" i="1"/>
  <c r="F94" i="1"/>
  <c r="C93" i="1"/>
  <c r="F90" i="1"/>
  <c r="C89" i="1"/>
  <c r="F86" i="1"/>
  <c r="C85" i="1"/>
  <c r="F82" i="1"/>
  <c r="C81" i="1"/>
  <c r="F78" i="1"/>
  <c r="C77" i="1"/>
  <c r="F74" i="1"/>
  <c r="C73" i="1"/>
  <c r="F70" i="1"/>
  <c r="C69" i="1"/>
  <c r="F66" i="1"/>
  <c r="C65" i="1"/>
  <c r="F62" i="1"/>
  <c r="C61" i="1"/>
  <c r="F58" i="1"/>
  <c r="C57" i="1"/>
  <c r="F54" i="1"/>
  <c r="C53" i="1"/>
  <c r="F50" i="1"/>
  <c r="C49" i="1"/>
  <c r="F46" i="1"/>
  <c r="C45" i="1"/>
  <c r="F42" i="1"/>
  <c r="C210" i="1"/>
  <c r="F207" i="1"/>
  <c r="C206" i="1"/>
  <c r="F203" i="1"/>
  <c r="C202" i="1"/>
  <c r="F199" i="1"/>
  <c r="C198" i="1"/>
  <c r="F195" i="1"/>
  <c r="C194" i="1"/>
  <c r="F191" i="1"/>
  <c r="C190" i="1"/>
  <c r="F187" i="1"/>
  <c r="C186" i="1"/>
  <c r="F183" i="1"/>
  <c r="C182" i="1"/>
  <c r="F179" i="1"/>
  <c r="C178" i="1"/>
  <c r="F175" i="1"/>
  <c r="C174" i="1"/>
  <c r="F171" i="1"/>
  <c r="C170" i="1"/>
  <c r="F167" i="1"/>
  <c r="C166" i="1"/>
  <c r="F163" i="1"/>
  <c r="C162" i="1"/>
  <c r="F159" i="1"/>
  <c r="C158" i="1"/>
  <c r="F155" i="1"/>
  <c r="C154" i="1"/>
  <c r="F151" i="1"/>
  <c r="C150" i="1"/>
  <c r="F147" i="1"/>
  <c r="C146" i="1"/>
  <c r="F143" i="1"/>
  <c r="C142" i="1"/>
  <c r="F139" i="1"/>
  <c r="C138" i="1"/>
  <c r="F135" i="1"/>
  <c r="C134" i="1"/>
  <c r="F131" i="1"/>
  <c r="C130" i="1"/>
  <c r="F127" i="1"/>
  <c r="C126" i="1"/>
  <c r="F123" i="1"/>
  <c r="C122" i="1"/>
  <c r="F119" i="1"/>
  <c r="C118" i="1"/>
  <c r="F115" i="1"/>
  <c r="C114" i="1"/>
  <c r="F111" i="1"/>
  <c r="C110" i="1"/>
  <c r="F107" i="1"/>
  <c r="C106" i="1"/>
  <c r="F103" i="1"/>
  <c r="C102" i="1"/>
  <c r="F99" i="1"/>
  <c r="C98" i="1"/>
  <c r="F95" i="1"/>
  <c r="C94" i="1"/>
  <c r="F91" i="1"/>
  <c r="C90" i="1"/>
  <c r="F87" i="1"/>
  <c r="C86" i="1"/>
  <c r="F83" i="1"/>
  <c r="C82" i="1"/>
  <c r="F79" i="1"/>
  <c r="C78" i="1"/>
  <c r="F75" i="1"/>
  <c r="C74" i="1"/>
  <c r="F71" i="1"/>
  <c r="C70" i="1"/>
  <c r="F67" i="1"/>
  <c r="C66" i="1"/>
  <c r="F63" i="1"/>
  <c r="C62" i="1"/>
  <c r="F59" i="1"/>
  <c r="C58" i="1"/>
  <c r="F55" i="1"/>
  <c r="C54" i="1"/>
  <c r="F51" i="1"/>
  <c r="C50" i="1"/>
  <c r="F47" i="1"/>
  <c r="C46" i="1"/>
  <c r="F43" i="1"/>
  <c r="C42" i="1"/>
</calcChain>
</file>

<file path=xl/sharedStrings.xml><?xml version="1.0" encoding="utf-8"?>
<sst xmlns="http://schemas.openxmlformats.org/spreadsheetml/2006/main" count="960" uniqueCount="595">
  <si>
    <t>Institution name</t>
  </si>
  <si>
    <t>Deliverable Name</t>
  </si>
  <si>
    <t>Version No.</t>
  </si>
  <si>
    <t xml:space="preserve">Document sent for review on </t>
  </si>
  <si>
    <t>Feedback by</t>
  </si>
  <si>
    <t>No</t>
  </si>
  <si>
    <t>Commented by</t>
  </si>
  <si>
    <t>Page</t>
  </si>
  <si>
    <t>Section</t>
  </si>
  <si>
    <t>Requirement ID</t>
  </si>
  <si>
    <t xml:space="preserve">Name </t>
  </si>
  <si>
    <t>Comment</t>
  </si>
  <si>
    <t>[Please provide a Section by the use of the 'drop-down' list]</t>
  </si>
  <si>
    <t>[Please provide a requirement ID by the use of the 'drop-down' list]</t>
  </si>
  <si>
    <t>[Please provide your input]</t>
  </si>
  <si>
    <t>ID</t>
  </si>
  <si>
    <t>Name</t>
  </si>
  <si>
    <t>Concat</t>
  </si>
  <si>
    <t>Institutions</t>
  </si>
  <si>
    <t>Section Zone</t>
  </si>
  <si>
    <t>Section BreB</t>
  </si>
  <si>
    <t>Formula</t>
  </si>
  <si>
    <t>1.1 BACKGROUND</t>
  </si>
  <si>
    <t>General</t>
  </si>
  <si>
    <t>General Comment</t>
  </si>
  <si>
    <t>Intesa San Paolo</t>
  </si>
  <si>
    <t>Sheet1!$B$2:$B$2</t>
  </si>
  <si>
    <t>1.2 PROJECT OBJECTIVES</t>
  </si>
  <si>
    <t>ABM Amro</t>
  </si>
  <si>
    <t>Sheet1!$B$3:$B$3</t>
  </si>
  <si>
    <t>1.3 PROJECT SCOPE AND DESCRIPTION</t>
  </si>
  <si>
    <t>Banca d'Italia</t>
  </si>
  <si>
    <t>Sheet1!$B$4:$B$4</t>
  </si>
  <si>
    <t>1.4 GENERAL PRINCIPLES</t>
  </si>
  <si>
    <t>Sheet1!$B$5:$B$5</t>
  </si>
  <si>
    <t>1.5 ORGANISATION AND PRESENTATION OF THE USER REQUIREMENTS</t>
  </si>
  <si>
    <t>Sheet1!$B$6:$B$6</t>
  </si>
  <si>
    <t>2.1 ACTORS</t>
  </si>
  <si>
    <t>Sheet1!$B$7:$B$7</t>
  </si>
  <si>
    <t>Bank of Finland</t>
  </si>
  <si>
    <t>Sheet1!$B$8:$B$8</t>
  </si>
  <si>
    <t>2.3 LIQUIDITY MANAGEMENT</t>
  </si>
  <si>
    <t>Sheet1!$B$9:$B$9</t>
  </si>
  <si>
    <t>2.4 MANAGEMENT OF ACCOUNTS AND REFERENCE DATA</t>
  </si>
  <si>
    <t>Banque de France</t>
  </si>
  <si>
    <t>Sheet1!$B$10:$B$10</t>
  </si>
  <si>
    <t>2.5 QUERIES AND REPORTING</t>
  </si>
  <si>
    <t>Betaalvereniging Nederland</t>
  </si>
  <si>
    <t>Sheet1!$B$11:$B$11</t>
  </si>
  <si>
    <t>2.6 INTERFACES</t>
  </si>
  <si>
    <t>BNP Paribas</t>
  </si>
  <si>
    <t>Sheet1!$B$12:$B$12</t>
  </si>
  <si>
    <t>2.7 NON-FUNCTIONAL REQUIREMENTS</t>
  </si>
  <si>
    <t>Caixa Geral de Depósitos</t>
  </si>
  <si>
    <t>Sheet1!$B$13:$B$13</t>
  </si>
  <si>
    <t>Table 1</t>
  </si>
  <si>
    <t xml:space="preserve"> List of messages for payment processing</t>
  </si>
  <si>
    <t>Commerzbank</t>
  </si>
  <si>
    <t>Figure 1</t>
  </si>
  <si>
    <t>4.1 OVERVIEW</t>
  </si>
  <si>
    <t>Table 2</t>
  </si>
  <si>
    <t xml:space="preserve"> List of tasks for payment processing workflow</t>
  </si>
  <si>
    <t>De Nederlandsche Bank</t>
  </si>
  <si>
    <t>4.2 LIQUIDITY TRANSFERS</t>
  </si>
  <si>
    <t>Processing in a first in/first out manner</t>
  </si>
  <si>
    <t>Deutsche Bank</t>
  </si>
  <si>
    <t>Deutsche Bundesbank</t>
  </si>
  <si>
    <t>TIPS.UR.03.110</t>
  </si>
  <si>
    <t>TIPS.UR.03.120</t>
  </si>
  <si>
    <t>EBA Clearing</t>
  </si>
  <si>
    <t>TIPS.UR.03.130</t>
  </si>
  <si>
    <t>Erste Group</t>
  </si>
  <si>
    <t>TIPS.UR.03.140</t>
  </si>
  <si>
    <t>European Payment Council</t>
  </si>
  <si>
    <t>TIPS.UR.03.150</t>
  </si>
  <si>
    <t>HeLaBa</t>
  </si>
  <si>
    <t>TIPS.UR.03.160</t>
  </si>
  <si>
    <t>TIPS.UR.03.170</t>
  </si>
  <si>
    <t>ING Bank</t>
  </si>
  <si>
    <t>8.1 GENERAL REQUIREMENTS</t>
  </si>
  <si>
    <t>TIPS.UR.03.180</t>
  </si>
  <si>
    <t>Latvijas Banka</t>
  </si>
  <si>
    <t>8.2 U2A INTERFACE</t>
  </si>
  <si>
    <t>TIPS.UR.03.190</t>
  </si>
  <si>
    <t>Lietuvos Bankas</t>
  </si>
  <si>
    <t>8.3 A2A MESSAGES</t>
  </si>
  <si>
    <t>TIPS.UR.03.200</t>
  </si>
  <si>
    <t>National Bank of Belgium</t>
  </si>
  <si>
    <t>9.1 RAW DATA</t>
  </si>
  <si>
    <t>TIPS.UR.03.220</t>
  </si>
  <si>
    <t>Reservation of funds on TIPS accounts</t>
  </si>
  <si>
    <t>9.2 LIST OF PARTICIPANTS</t>
  </si>
  <si>
    <t>TIPS.UR.03.230</t>
  </si>
  <si>
    <t>Reservation of limits on CMBs</t>
  </si>
  <si>
    <t>TIPS.UR.03.240</t>
  </si>
  <si>
    <t>Oesterreichische Nationalbank</t>
  </si>
  <si>
    <t>10.2 DISASTER RECOVERY</t>
  </si>
  <si>
    <t>TIPS.UR.03.250</t>
  </si>
  <si>
    <t>Société Generale</t>
  </si>
  <si>
    <t>TIPS.UR.03.260</t>
  </si>
  <si>
    <t>Swedbank (Nordic/Baltics)</t>
  </si>
  <si>
    <t>TIPS.UR.03.270</t>
  </si>
  <si>
    <t>The European Automated Clearing House Association (EACHA)</t>
  </si>
  <si>
    <t>10.3 ARCHIVING</t>
  </si>
  <si>
    <t>TIPS.UR.03.280</t>
  </si>
  <si>
    <t>UBS Switzerland</t>
  </si>
  <si>
    <t>10.4 AUDIT TRAIL</t>
  </si>
  <si>
    <t>TIPS.UR.03.290</t>
  </si>
  <si>
    <t>10.5 INFORMATION SECURITY</t>
  </si>
  <si>
    <t>TIPS.UR.03.300</t>
  </si>
  <si>
    <t>10.6 CYBER RESILIENCE</t>
  </si>
  <si>
    <t>TIPS.UR.03.310</t>
  </si>
  <si>
    <t>10.7 VOLUMETRIC ASSUMPTIONS</t>
  </si>
  <si>
    <t>TIPS.UR.03.320</t>
  </si>
  <si>
    <t>Check for provided values in beneficiary reply</t>
  </si>
  <si>
    <t>10.8 CONNECTIVITY</t>
  </si>
  <si>
    <t>TIPS.UR.03.330</t>
  </si>
  <si>
    <t>10.9 SERVICE DESK</t>
  </si>
  <si>
    <t>TIPS.UR.03.340</t>
  </si>
  <si>
    <t>11.1 LIST OF REFERENCES</t>
  </si>
  <si>
    <t>TIPS.UR.03.350</t>
  </si>
  <si>
    <t>11.2 GLOSSARY</t>
  </si>
  <si>
    <t>TIPS.UR.03.360</t>
  </si>
  <si>
    <t>11.3 LIST OF ACRONYMS</t>
  </si>
  <si>
    <t>TIPS.UR.03.370</t>
  </si>
  <si>
    <t>Sheet1!$B$184:$B$184</t>
  </si>
  <si>
    <t>TIPS.UR.03.390</t>
  </si>
  <si>
    <t>Settlement with finality</t>
  </si>
  <si>
    <t>Same currency settlement</t>
  </si>
  <si>
    <t>TIPS.UR.03.420</t>
  </si>
  <si>
    <t>Credit transfers only</t>
  </si>
  <si>
    <t>Authorisation to send recalls</t>
  </si>
  <si>
    <t>Addressee of recall</t>
  </si>
  <si>
    <t>Authorisation to answer recalls</t>
  </si>
  <si>
    <t>TIPS.UR.03.610</t>
  </si>
  <si>
    <t>Investigation functionality</t>
  </si>
  <si>
    <t>TIPS.UR.03.620</t>
  </si>
  <si>
    <t>Investigation answer</t>
  </si>
  <si>
    <t>Figure 2</t>
  </si>
  <si>
    <t xml:space="preserve"> Outbound liquidity transfer process</t>
  </si>
  <si>
    <t>Figure 3</t>
  </si>
  <si>
    <t xml:space="preserve"> Inbound liquidity transfer process</t>
  </si>
  <si>
    <t>Table 3</t>
  </si>
  <si>
    <t>Table 4</t>
  </si>
  <si>
    <t>TIPS.UR.04.010</t>
  </si>
  <si>
    <t>Authorisation to send outbound liquidity transfers</t>
  </si>
  <si>
    <t>TIPS.UR.04.020</t>
  </si>
  <si>
    <t>TIPS.UR.04.050</t>
  </si>
  <si>
    <t>TIPS.UR.04.060</t>
  </si>
  <si>
    <t>Rejection of liquidity transfers due to insufficient funds</t>
  </si>
  <si>
    <t>TIPS.UR.04.100</t>
  </si>
  <si>
    <t>Routing of outbound liquidity transfers</t>
  </si>
  <si>
    <t>TIPS.UR.04.150</t>
  </si>
  <si>
    <t>Wait for settlement confirmation from the RTGS</t>
  </si>
  <si>
    <t>Full amount settlement for liquidity transfers</t>
  </si>
  <si>
    <t>One transit account per currency</t>
  </si>
  <si>
    <t>Liquidity transfers between RTGS accounts and TIPS accounts</t>
  </si>
  <si>
    <t>Validation of inbound liquidity transfers</t>
  </si>
  <si>
    <t>TIPS.UR.05.010</t>
  </si>
  <si>
    <t>Table 5</t>
  </si>
  <si>
    <t xml:space="preserve"> TIPS participation structure overview</t>
  </si>
  <si>
    <t>TIPS.UR.05.020</t>
  </si>
  <si>
    <t>TIPS.UR.05.030</t>
  </si>
  <si>
    <t>TIPS.UR.05.040</t>
  </si>
  <si>
    <t>Credit Memorandum Balance functionality</t>
  </si>
  <si>
    <t>TIPS.UR.05.050</t>
  </si>
  <si>
    <t>TIPS.UR.05.060</t>
  </si>
  <si>
    <t>TIPS.UR.05.070</t>
  </si>
  <si>
    <t>TIPS.UR.05.080</t>
  </si>
  <si>
    <t>TIPS.UR.05.210</t>
  </si>
  <si>
    <t>TIPS account identifiers</t>
  </si>
  <si>
    <t>TIPS.UR.05.220</t>
  </si>
  <si>
    <t>Currency codes</t>
  </si>
  <si>
    <t>Timestamps</t>
  </si>
  <si>
    <t>TIPS.UR.05.310</t>
  </si>
  <si>
    <t>TIPS.UR.05.320</t>
  </si>
  <si>
    <t>TIPS.UR.05.330</t>
  </si>
  <si>
    <t>TIPS.UR.05.340</t>
  </si>
  <si>
    <t>TIPS.UR.05.350</t>
  </si>
  <si>
    <t>TIPS.UR.05.360</t>
  </si>
  <si>
    <t>TIPS.UR.05.370</t>
  </si>
  <si>
    <t>TIPS.UR.05.380</t>
  </si>
  <si>
    <t>TIPS.UR.05.400</t>
  </si>
  <si>
    <t>TIPS.UR.05.410</t>
  </si>
  <si>
    <t>TIPS.UR.06.010</t>
  </si>
  <si>
    <t>Application-to-Application communication</t>
  </si>
  <si>
    <t>TIPS.UR.06.020</t>
  </si>
  <si>
    <t>TIPS.UR.06.030</t>
  </si>
  <si>
    <t>Report addressee and data scope</t>
  </si>
  <si>
    <t>Table 6</t>
  </si>
  <si>
    <t>TIPS.UR.06.040</t>
  </si>
  <si>
    <t>Data compression for reports</t>
  </si>
  <si>
    <t>TIPS.UR.06.050</t>
  </si>
  <si>
    <t>Report timestamp</t>
  </si>
  <si>
    <t>TIPS.UR.06.060</t>
  </si>
  <si>
    <t>TIPS.UR.06.070</t>
  </si>
  <si>
    <t>Report subscription</t>
  </si>
  <si>
    <t>Table 7</t>
  </si>
  <si>
    <t>TIPS.UR.06.080</t>
  </si>
  <si>
    <t>Maintenance of the report subscription</t>
  </si>
  <si>
    <t>TIPS.UR.06.090</t>
  </si>
  <si>
    <t>Statement of Account Turnover</t>
  </si>
  <si>
    <t>TIPS.UR.06.100</t>
  </si>
  <si>
    <t>TIPS.UR.07.010</t>
  </si>
  <si>
    <t>TIPS availability for queries in Application-to-Application mode</t>
  </si>
  <si>
    <t>TIPS.UR.07.020</t>
  </si>
  <si>
    <t>TIPS availability for queries in User-to-Application mode</t>
  </si>
  <si>
    <t>TIPS.UR.07.030</t>
  </si>
  <si>
    <t>Availability of data</t>
  </si>
  <si>
    <t>TIPS.UR.07.040</t>
  </si>
  <si>
    <t>Processing queries</t>
  </si>
  <si>
    <t>Table 8</t>
  </si>
  <si>
    <t>TIPS.UR.07.050</t>
  </si>
  <si>
    <t>Query timestamp</t>
  </si>
  <si>
    <t>TIPS.UR.07.060</t>
  </si>
  <si>
    <t>TIPS.UR.08.010</t>
  </si>
  <si>
    <t>User authentication</t>
  </si>
  <si>
    <t>TIPS.UR.08.020</t>
  </si>
  <si>
    <t>User authorisation</t>
  </si>
  <si>
    <t>TIPS.UR.08.030</t>
  </si>
  <si>
    <t>User-to-Application communication</t>
  </si>
  <si>
    <t>TIPS.UR.08.040</t>
  </si>
  <si>
    <t>Query functions available in User-to-Application mode at any point in time</t>
  </si>
  <si>
    <t>TIPS.UR.08.050</t>
  </si>
  <si>
    <t>TIPS.UR.08.210</t>
  </si>
  <si>
    <t>Application-to-application (A2A) communication</t>
  </si>
  <si>
    <t>TIPS.UR.08.230</t>
  </si>
  <si>
    <t>Overall ISO 20022 compliance</t>
  </si>
  <si>
    <t>TIPS.UR.08.240</t>
  </si>
  <si>
    <t>Technical validation for inbound messages</t>
  </si>
  <si>
    <t>TIPS.UR.08.250</t>
  </si>
  <si>
    <t>Rejection message</t>
  </si>
  <si>
    <t>Confirmation message</t>
  </si>
  <si>
    <t>Recall message</t>
  </si>
  <si>
    <t>TIPS.UR.09.020</t>
  </si>
  <si>
    <t>Raw data timestamp</t>
  </si>
  <si>
    <t>TIPS.UR.09.030</t>
  </si>
  <si>
    <t>TIPS.UR.10.010</t>
  </si>
  <si>
    <t>Availability</t>
  </si>
  <si>
    <t>TIPS.UR.10.020</t>
  </si>
  <si>
    <t>Unplanned downtime</t>
  </si>
  <si>
    <t>TIPS.UR.10.030</t>
  </si>
  <si>
    <t>Planned downtime</t>
  </si>
  <si>
    <t>Recovery Point Objective (RPO)</t>
  </si>
  <si>
    <t>Recovery Time Objective (RTO)</t>
  </si>
  <si>
    <t>Archiving of transactional data</t>
  </si>
  <si>
    <t>Archiving of reference data</t>
  </si>
  <si>
    <t>Archiving of authentication and security data</t>
  </si>
  <si>
    <t>TIPS.UR.10.090</t>
  </si>
  <si>
    <t>Audit trail</t>
  </si>
  <si>
    <t>Security requirements</t>
  </si>
  <si>
    <t>Cyber resilience requirements and controls</t>
  </si>
  <si>
    <t>Instant payments processing throughput</t>
  </si>
  <si>
    <t>Banco de España</t>
  </si>
  <si>
    <t>Banco Santander</t>
  </si>
  <si>
    <t>Banka Slovenije</t>
  </si>
  <si>
    <t>Citibank</t>
  </si>
  <si>
    <t>Crédit Agricole</t>
  </si>
  <si>
    <t>DZ Bank</t>
  </si>
  <si>
    <t>HSBC</t>
  </si>
  <si>
    <t>National Bank of Greece</t>
  </si>
  <si>
    <t>Nordea</t>
  </si>
  <si>
    <t>Unicredit Spa</t>
  </si>
  <si>
    <t>9 January 2017</t>
  </si>
  <si>
    <t>24 February 2017</t>
  </si>
  <si>
    <t>2.2 SETTLEMENT OF PAYMENT TRANSACTIONS</t>
  </si>
  <si>
    <t>3.1 OVERVIEW</t>
  </si>
  <si>
    <t>3.2 PAYMENT PROCESSING</t>
  </si>
  <si>
    <t>TIPS.UR.03.010</t>
  </si>
  <si>
    <t>TIPS.UR.03.020</t>
  </si>
  <si>
    <t>TIPS.UR.03.030</t>
  </si>
  <si>
    <t>TIPS.UR.03.050</t>
  </si>
  <si>
    <t>TIPS.UR.03.060</t>
  </si>
  <si>
    <t>TIPS.UR.03.070</t>
  </si>
  <si>
    <t>TIPS.UR.03.080</t>
  </si>
  <si>
    <t>TIPS.UR.03.090</t>
  </si>
  <si>
    <t>TIPS.UR.03.100</t>
  </si>
  <si>
    <t>TIPS.UR.03.210</t>
  </si>
  <si>
    <t>TIPS.UR.03.380</t>
  </si>
  <si>
    <t>TIPS.UR.03.400</t>
  </si>
  <si>
    <t>TIPS.UR.03.410</t>
  </si>
  <si>
    <t>TIPS.UR.03.430</t>
  </si>
  <si>
    <t>TIPS.UR.03.440</t>
  </si>
  <si>
    <t>TIPS.UR.03.450</t>
  </si>
  <si>
    <t>3.3 RECALLS</t>
  </si>
  <si>
    <t>Figure 4</t>
  </si>
  <si>
    <t>TIPS.UR.03.600</t>
  </si>
  <si>
    <t>TIPS.UR.03.630</t>
  </si>
  <si>
    <t>TIPS.UR.03.640</t>
  </si>
  <si>
    <t>TIPS.UR.03.650</t>
  </si>
  <si>
    <t>TIPS.UR.03.660</t>
  </si>
  <si>
    <t>TIPS.UR.03.670</t>
  </si>
  <si>
    <t>TIPS.UR.03.680</t>
  </si>
  <si>
    <t>TIPS.UR.03.690</t>
  </si>
  <si>
    <t>TIPS.UR.03.700</t>
  </si>
  <si>
    <t>TIPS.UR.03.710</t>
  </si>
  <si>
    <t>TIPS.UR.03.720</t>
  </si>
  <si>
    <t>TIPS.UR.03.730</t>
  </si>
  <si>
    <t>TIPS.UR.03.740</t>
  </si>
  <si>
    <t>TIPS.UR.03.750</t>
  </si>
  <si>
    <t>TIPS.UR.03.760</t>
  </si>
  <si>
    <t>TIPS.UR.03.770</t>
  </si>
  <si>
    <t>TIPS.UR.03.780</t>
  </si>
  <si>
    <t>TIPS.UR.03.790</t>
  </si>
  <si>
    <t>TIPS.UR.03.800</t>
  </si>
  <si>
    <t>TIPS.UR.03.810</t>
  </si>
  <si>
    <t>3.4 INVESTIGATIONS</t>
  </si>
  <si>
    <t>TIPS.UR.03.900</t>
  </si>
  <si>
    <t>TIPS.UR.03.910</t>
  </si>
  <si>
    <t>Figure 5</t>
  </si>
  <si>
    <t>Figure 6</t>
  </si>
  <si>
    <t>TIPS.UR.04.030</t>
  </si>
  <si>
    <t>TIPS.UR.04.040</t>
  </si>
  <si>
    <t>TIPS.UR.04.070</t>
  </si>
  <si>
    <t>TIPS.UR.04.080</t>
  </si>
  <si>
    <t>TIPS.UR.04.090</t>
  </si>
  <si>
    <t>TIPS.UR.04.110</t>
  </si>
  <si>
    <t>TIPS.UR.04.120</t>
  </si>
  <si>
    <t>TIPS.UR.04.140</t>
  </si>
  <si>
    <t>TIPS.UR.04.160</t>
  </si>
  <si>
    <t>5.1 OVERVIEW</t>
  </si>
  <si>
    <t>Figure 7</t>
  </si>
  <si>
    <t>Figure 8</t>
  </si>
  <si>
    <t>Figure 9</t>
  </si>
  <si>
    <t>Figure 10</t>
  </si>
  <si>
    <t>5.2 ACTORS</t>
  </si>
  <si>
    <t>Table 9</t>
  </si>
  <si>
    <t>5.3 ACCOUNT STRUCTURE</t>
  </si>
  <si>
    <t>TIPS.UR.05.090</t>
  </si>
  <si>
    <t>TIPS.UR.05.100</t>
  </si>
  <si>
    <t>TIPS.UR.05.110</t>
  </si>
  <si>
    <t>TIPS.UR.05.120</t>
  </si>
  <si>
    <t>TIPS.UR.05.130</t>
  </si>
  <si>
    <t>TIPS.UR.05.140</t>
  </si>
  <si>
    <t>TIPS.UR.05.150</t>
  </si>
  <si>
    <t>TIPS.UR.05.160</t>
  </si>
  <si>
    <t>TIPS.UR.05.170</t>
  </si>
  <si>
    <t>5.4 REFERENCE DATA</t>
  </si>
  <si>
    <t>TIPS.UR.05.180</t>
  </si>
  <si>
    <t>TIPS.UR.05.190</t>
  </si>
  <si>
    <t>TIPS.UR.05.200</t>
  </si>
  <si>
    <t>TIPS.UR.05.230</t>
  </si>
  <si>
    <t>TIPS.UR.05.240</t>
  </si>
  <si>
    <t>TIPS.UR.05.250</t>
  </si>
  <si>
    <t>TIPS.UR.05.260</t>
  </si>
  <si>
    <t>TIPS.UR.05.270</t>
  </si>
  <si>
    <t>TIPS.UR.05.280</t>
  </si>
  <si>
    <t>TIPS.UR.05.290</t>
  </si>
  <si>
    <t>TIPS.UR.05.300</t>
  </si>
  <si>
    <t>TIPS.UR.05.390</t>
  </si>
  <si>
    <t>TIPS.UR.05.420</t>
  </si>
  <si>
    <t>6.1 OVERVIEW</t>
  </si>
  <si>
    <t>6.2 GENERAL REQUIREMENTS</t>
  </si>
  <si>
    <t>6.3 REPORT SUBSCRIPTION</t>
  </si>
  <si>
    <t>6.4 REPORT NAMES</t>
  </si>
  <si>
    <t>TIPS.UR.06.110</t>
  </si>
  <si>
    <t>TIPS.UR.06.120</t>
  </si>
  <si>
    <t>7.1 OVERVIEW</t>
  </si>
  <si>
    <t>7.2 GENERAL REQUIREMENTS</t>
  </si>
  <si>
    <t>7.3 QUERY NAMES</t>
  </si>
  <si>
    <t>TIPS.UR.07.070</t>
  </si>
  <si>
    <t>TIPS.UR.07.080</t>
  </si>
  <si>
    <t>TIPS.UR.08.060</t>
  </si>
  <si>
    <t>TIPS.UR.08.070</t>
  </si>
  <si>
    <t>TIPS.UR.08.080</t>
  </si>
  <si>
    <t>TIPS.UR.08.090</t>
  </si>
  <si>
    <t>TIPS.UR.08.100</t>
  </si>
  <si>
    <t>TIPS.UR.08.110</t>
  </si>
  <si>
    <t>TIPS.UR.08.120</t>
  </si>
  <si>
    <t>TIPS.UR.08.130</t>
  </si>
  <si>
    <t>TIPS.UR.08.140</t>
  </si>
  <si>
    <t>TIPS.UR.08.150</t>
  </si>
  <si>
    <t>TIPS.UR.08.160</t>
  </si>
  <si>
    <t>TIPS.UR.08.170</t>
  </si>
  <si>
    <t>TIPS.UR.08.180</t>
  </si>
  <si>
    <t>TIPS.UR.08.190</t>
  </si>
  <si>
    <t>TIPS.UR.08.200</t>
  </si>
  <si>
    <t>TIPS.UR.08.220</t>
  </si>
  <si>
    <t>TIPS.UR.09.010</t>
  </si>
  <si>
    <t>TIPS.UR.09.040</t>
  </si>
  <si>
    <t>TIPS.UR.09.050</t>
  </si>
  <si>
    <t>TIPS.UR.09.060</t>
  </si>
  <si>
    <t>TIPS.UR.09.070</t>
  </si>
  <si>
    <t>TIPS.UR.09.080</t>
  </si>
  <si>
    <t>TIPS.UR.09.090</t>
  </si>
  <si>
    <t>TIPS.UR.09.100</t>
  </si>
  <si>
    <t>10.1 AVAILABILITY</t>
  </si>
  <si>
    <t>TIPS.UR.10.040</t>
  </si>
  <si>
    <t>TIPS.UR.10.050</t>
  </si>
  <si>
    <t>TIPS.UR.10.060</t>
  </si>
  <si>
    <t>TIPS.UR.10.070</t>
  </si>
  <si>
    <t>TIPS.UR.10.080</t>
  </si>
  <si>
    <t>TIPS.UR.10.100</t>
  </si>
  <si>
    <t>TIPS.UR.10.110</t>
  </si>
  <si>
    <t>TIPS.UR.10.120</t>
  </si>
  <si>
    <t>TIPS.UR.10.130</t>
  </si>
  <si>
    <t>TIPS.UR.10.140</t>
  </si>
  <si>
    <t>TIPS.UR.10.150</t>
  </si>
  <si>
    <t>TIPS.UR.10.160</t>
  </si>
  <si>
    <t>TIPS.UR.10.170</t>
  </si>
  <si>
    <t>TIPS.UR.10.180</t>
  </si>
  <si>
    <t>TIPS.UR.10.190</t>
  </si>
  <si>
    <t>10.10 CLOCK SYNCHRONISATION</t>
  </si>
  <si>
    <t>TIPS.UR.10.200</t>
  </si>
  <si>
    <t xml:space="preserve"> Payment process</t>
  </si>
  <si>
    <t xml:space="preserve"> Payment processing workflow</t>
  </si>
  <si>
    <t xml:space="preserve"> List of messages for recall processing</t>
  </si>
  <si>
    <t xml:space="preserve"> List of tasks for recall processing</t>
  </si>
  <si>
    <t xml:space="preserve"> Recall process</t>
  </si>
  <si>
    <t xml:space="preserve"> Recall answer process</t>
  </si>
  <si>
    <t xml:space="preserve"> List of messages for outbound liquidity transfers</t>
  </si>
  <si>
    <t xml:space="preserve"> List of tasks for outbound liquidity transfer workflow</t>
  </si>
  <si>
    <t xml:space="preserve"> List of messages for inbound liquidity transfers</t>
  </si>
  <si>
    <t xml:space="preserve"> List of tasks for inbound liquidity transfer workflow</t>
  </si>
  <si>
    <t xml:space="preserve"> Use case 1: Single Participant</t>
  </si>
  <si>
    <t xml:space="preserve"> Use case 2: Single Participant with Instructing Party</t>
  </si>
  <si>
    <t xml:space="preserve"> Use case 3: Reachable party with Instructing Party</t>
  </si>
  <si>
    <t xml:space="preserve"> Use case 4: Multiple Instructing Parties</t>
  </si>
  <si>
    <t>Sheet1!$B$14:$B$15</t>
  </si>
  <si>
    <t>Sheet1!$B$16:$B$63</t>
  </si>
  <si>
    <t>Sheet1!$B$64:$B$90</t>
  </si>
  <si>
    <t>Sheet1!$B$91:$B$93</t>
  </si>
  <si>
    <t>Sheet1!$B$94:$B$100</t>
  </si>
  <si>
    <t>Sheet1!$B$101:$B$116</t>
  </si>
  <si>
    <t>Sheet1!$B$117:$B$121</t>
  </si>
  <si>
    <t>Sheet1!$B$122:$B$130</t>
  </si>
  <si>
    <t>Sheet1!$B$131:$B$141</t>
  </si>
  <si>
    <t>Sheet1!$B$142:$B$167</t>
  </si>
  <si>
    <t>Sheet1!$B$168:$B$168</t>
  </si>
  <si>
    <t>Sheet1!$B$169:$B$176</t>
  </si>
  <si>
    <t>Sheet1!$B$177:$B$179</t>
  </si>
  <si>
    <t>Sheet1!$B$180:$B$183</t>
  </si>
  <si>
    <t>Sheet1!$B$185:$B$190</t>
  </si>
  <si>
    <t>Sheet1!$B$191:$B$194</t>
  </si>
  <si>
    <t>Sheet1!$B$195:$B$197</t>
  </si>
  <si>
    <t>Sheet1!$B$198:$B$202</t>
  </si>
  <si>
    <t>Sheet1!$B$203:$B$222</t>
  </si>
  <si>
    <t>Sheet1!$B$223:$B$232</t>
  </si>
  <si>
    <t>Sheet1!$B$233:$B$234</t>
  </si>
  <si>
    <t>Sheet1!$B$235:$B$238</t>
  </si>
  <si>
    <t>Sheet1!$B$239:$B$241</t>
  </si>
  <si>
    <t>Sheet1!$B$242:$B$245</t>
  </si>
  <si>
    <t>Sheet1!$B$246:$B$247</t>
  </si>
  <si>
    <t>Sheet1!$B$248:$B$249</t>
  </si>
  <si>
    <t>Sheet1!$B$250:$B$251</t>
  </si>
  <si>
    <t>Sheet1!$B$252:$B$254</t>
  </si>
  <si>
    <t>Sheet1!$B$255:$B$256</t>
  </si>
  <si>
    <t>Sheet1!$B$257:$B$262</t>
  </si>
  <si>
    <t>Sheet1!$B$263:$B$264</t>
  </si>
  <si>
    <t>Sheet1!$B$265:$B$265</t>
  </si>
  <si>
    <t>Sheet1!$B$266:$B$266</t>
  </si>
  <si>
    <t>Sheet1!$B$267:$B$267</t>
  </si>
  <si>
    <t>Sheet1!$B$268:$B$268</t>
  </si>
  <si>
    <t>Immediate settlement of payment transactions</t>
  </si>
  <si>
    <t>Business validation of payment transactions</t>
  </si>
  <si>
    <t>Authorisation to send payment transactions</t>
  </si>
  <si>
    <t>Derivation of default TIPS account or CMB on the debit side</t>
  </si>
  <si>
    <t>Authorisation to debit account/decrease CMB</t>
  </si>
  <si>
    <t>Existence of Beneficiary Participant</t>
  </si>
  <si>
    <t>Detection of duplicate payment transactions</t>
  </si>
  <si>
    <t>Detection of blocked Originator Participant or Reachable Party account</t>
  </si>
  <si>
    <t>Detection of blocked Originator Participant or Reachable Party CMB</t>
  </si>
  <si>
    <t>Timeout validation for payment transactions</t>
  </si>
  <si>
    <t>Currency validation for payment transactions</t>
  </si>
  <si>
    <t>Originator Participant notification in case of a validation error</t>
  </si>
  <si>
    <t>Rejection of payment transaction due to insufficient funds or CMB limits</t>
  </si>
  <si>
    <t>Originator Participant notification in case of insufficiency of funds</t>
  </si>
  <si>
    <t>Forwarding of a payment transaction to the Beneficiary Participant or Instructing Party</t>
  </si>
  <si>
    <t>Waiting for a Beneficiary Participant reply</t>
  </si>
  <si>
    <t>Beneficiary Participant reply timeout</t>
  </si>
  <si>
    <t>Beneficiary Participant notification in case of timeout</t>
  </si>
  <si>
    <t>Business validation for Beneficiary Participant replies</t>
  </si>
  <si>
    <t>Authorisation to send Beneficiary Participant replies</t>
  </si>
  <si>
    <t>Check for original payment transaction identifier in Beneficiary Participant reply</t>
  </si>
  <si>
    <t>Derivation of default TIPS account or CMB on the credit side</t>
  </si>
  <si>
    <t>Authorisation to credit account/increase CMB</t>
  </si>
  <si>
    <t>Detection of blocked Beneficiary Participant or Reachable Party account</t>
  </si>
  <si>
    <t>Detection of blocked Beneficiary Participant CMB</t>
  </si>
  <si>
    <t>Currency validation for Beneficiary Participant replies</t>
  </si>
  <si>
    <t>Beneficiary Participant notification in case of a validation error</t>
  </si>
  <si>
    <t>Check for acceptance of funds</t>
  </si>
  <si>
    <t>Un-reservation of funds on TIPS accounts due to rejection</t>
  </si>
  <si>
    <t>Un-reservation of limits on CMBs due to rejection</t>
  </si>
  <si>
    <t>Originator Participant notification in case of un-reservation of funds</t>
  </si>
  <si>
    <t>Gross settlement of payment transactions</t>
  </si>
  <si>
    <t>Moment of settlement</t>
  </si>
  <si>
    <t>Full amount settlement for payment transactions</t>
  </si>
  <si>
    <t>Un-reservation of funds on TIPS accounts due to settlement</t>
  </si>
  <si>
    <t>Increase of limit on CMB</t>
  </si>
  <si>
    <t>Confirmation message in case of successful settlement</t>
  </si>
  <si>
    <t>Business validation of recalls</t>
  </si>
  <si>
    <t>Rejection of recall</t>
  </si>
  <si>
    <t>Forwarding of recalls to intended recipient</t>
  </si>
  <si>
    <t>Business validation of recall answers</t>
  </si>
  <si>
    <t>Validation of recall answer status</t>
  </si>
  <si>
    <t>Validation of positive recall answer BICs</t>
  </si>
  <si>
    <t>Validation of positive recall answer fields</t>
  </si>
  <si>
    <t>Derivation of default TIPS account or CMB from positive recall answer</t>
  </si>
  <si>
    <t>Detection of blocked account/CMB for a positive recall answer (A)</t>
  </si>
  <si>
    <t>Detection of blocked account/CMB for a positive recall answer (B)</t>
  </si>
  <si>
    <t>Rejection of recall answer</t>
  </si>
  <si>
    <t>Forwarding of negative recall answers</t>
  </si>
  <si>
    <t>Creation of new payment transaction due to positive recall answer</t>
  </si>
  <si>
    <t>Derivation of new cash amount from positive recall answer</t>
  </si>
  <si>
    <t>Settlement requirements for positive recall answer</t>
  </si>
  <si>
    <t>Increase/Decrease of CMBs affected by recall</t>
  </si>
  <si>
    <t>Insufficiency of funds for settlement of recall</t>
  </si>
  <si>
    <t>Confirmation message in case of successful recall settlement</t>
  </si>
  <si>
    <t>Rejection message in case of unsuccessful recall settlement</t>
  </si>
  <si>
    <t>Mandatory fields for outbound liquidity transfers</t>
  </si>
  <si>
    <t>Validation of outbound liquidity transfers</t>
  </si>
  <si>
    <t>Rejection of outbound liquidity transfers during the RTGS closing hours</t>
  </si>
  <si>
    <t>Alarm in case of missing response from the RTGS</t>
  </si>
  <si>
    <t>Successful confirmation of liquidity transfers</t>
  </si>
  <si>
    <t>Automatic reverse of liquidity in case of RTGS rejection</t>
  </si>
  <si>
    <t>Notification in case of RTGS rejection</t>
  </si>
  <si>
    <t>Central Bank actors</t>
  </si>
  <si>
    <t>Participant actors</t>
  </si>
  <si>
    <t>Reachable party actors</t>
  </si>
  <si>
    <t>Instructing party actors</t>
  </si>
  <si>
    <t>Eligibility criteria for TIPS Participants</t>
  </si>
  <si>
    <t>Instant payments for Participants</t>
  </si>
  <si>
    <t>Instant payments for Reachable Parties</t>
  </si>
  <si>
    <t>Account types</t>
  </si>
  <si>
    <t>Account level reference data</t>
  </si>
  <si>
    <t>Number of TIPS accounts per Participant</t>
  </si>
  <si>
    <t>Addressing of CMBs</t>
  </si>
  <si>
    <t>Number of CMBs per account</t>
  </si>
  <si>
    <t>Limits set via CMBs</t>
  </si>
  <si>
    <t>CMB identifiers</t>
  </si>
  <si>
    <t>CMB level reference data</t>
  </si>
  <si>
    <t>Account management actions</t>
  </si>
  <si>
    <t>Account/CMB creation action</t>
  </si>
  <si>
    <t>Account/CMB deletion action</t>
  </si>
  <si>
    <t>Account/CMB creation/deletion effect timeframe</t>
  </si>
  <si>
    <t>Account blocking action</t>
  </si>
  <si>
    <t>Account unblocking action</t>
  </si>
  <si>
    <t>CMB blocking action</t>
  </si>
  <si>
    <t>CMB unblocking action</t>
  </si>
  <si>
    <t>Participant blocking action</t>
  </si>
  <si>
    <t>Participant unblocking action</t>
  </si>
  <si>
    <t>Account/CMB blocking effect timeframe</t>
  </si>
  <si>
    <t>Liquidity transfers for blocked accounts</t>
  </si>
  <si>
    <t>Account/CMB user change action</t>
  </si>
  <si>
    <t>Account/CMB default flag change action</t>
  </si>
  <si>
    <t>Account/CMB user/default flag effect timeframe</t>
  </si>
  <si>
    <t>CMB limit change action</t>
  </si>
  <si>
    <t>CMB limit change effect timeframe</t>
  </si>
  <si>
    <t>Distinguished names</t>
  </si>
  <si>
    <t>Eleven digit BIC</t>
  </si>
  <si>
    <t>Distinguished name to BIC routing table change action</t>
  </si>
  <si>
    <t>Routing table change effect timeframe</t>
  </si>
  <si>
    <t>System settings change actions</t>
  </si>
  <si>
    <t>System settings change effect timeframe</t>
  </si>
  <si>
    <t>Report generation</t>
  </si>
  <si>
    <t>Delta mode</t>
  </si>
  <si>
    <t>Reports communication</t>
  </si>
  <si>
    <t>Statement of Accounts</t>
  </si>
  <si>
    <t>General Ledger</t>
  </si>
  <si>
    <t>Account Balance and Status Query</t>
  </si>
  <si>
    <t>CMB Limit and Status Query</t>
  </si>
  <si>
    <t>Payment Transaction Status Query</t>
  </si>
  <si>
    <t>U2A functionality around the clock</t>
  </si>
  <si>
    <t>U2A functionality during RTGS opening hours</t>
  </si>
  <si>
    <t>ISO 20022 compliance for SCT Inst scheme messages</t>
  </si>
  <si>
    <t>Stop of technical validation for inbound messages</t>
  </si>
  <si>
    <t>Payment Transaction message</t>
  </si>
  <si>
    <t>Beneficiary Participant Reply message</t>
  </si>
  <si>
    <t>Beneficiary Participant Status message</t>
  </si>
  <si>
    <t>Recall Rejection message</t>
  </si>
  <si>
    <t>Recall Answer message</t>
  </si>
  <si>
    <t>Recall Answer Rejection message</t>
  </si>
  <si>
    <t>Liquidity Transfer message</t>
  </si>
  <si>
    <t>RTGS Reply message</t>
  </si>
  <si>
    <t>Liquidity Transfer Rejection message</t>
  </si>
  <si>
    <t>Liquidity Transfer Debit Confirmation message</t>
  </si>
  <si>
    <t>Liquidity Transfer Credit Confirmation message</t>
  </si>
  <si>
    <t>Raw data generation</t>
  </si>
  <si>
    <t>Raw data addressee and data scope</t>
  </si>
  <si>
    <t>Data compression for raw data</t>
  </si>
  <si>
    <t>Raw data subscription</t>
  </si>
  <si>
    <t>Maintenance of the raw data subscription</t>
  </si>
  <si>
    <t>Raw data communication</t>
  </si>
  <si>
    <t>Raw data files</t>
  </si>
  <si>
    <t>List of Participants in TIPS</t>
  </si>
  <si>
    <t>Instant payments execution time</t>
  </si>
  <si>
    <t>Network connectivity</t>
  </si>
  <si>
    <t>Service Desk</t>
  </si>
  <si>
    <t>Service Desk availability</t>
  </si>
  <si>
    <t>Trouble Management System</t>
  </si>
  <si>
    <t>Access to the Trouble Management System</t>
  </si>
  <si>
    <t>Contacting the Service Desk</t>
  </si>
  <si>
    <t>Clock reference</t>
  </si>
  <si>
    <t>TARGET Instant Payments Settlement User Requirements</t>
  </si>
  <si>
    <t>[Please provide the name of your institution]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</si>
</sst>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color indexed="61"/>
      <name val="Arial"/>
      <family val="2"/>
    </font>
    <font>
      <b/>
      <sz val="10"/>
      <color indexed="9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2" borderId="0" xfId="0" applyFill="1" applyBorder="1" applyProtection="1">
      <protection hidden="1"/>
    </xf>
    <xf numFmtId="0" fontId="2" fillId="2" borderId="0" xfId="0" applyFont="1" applyFill="1" applyBorder="1" applyAlignment="1" applyProtection="1">
      <alignment vertical="top" wrapText="1"/>
      <protection hidden="1"/>
    </xf>
    <xf numFmtId="0" fontId="4" fillId="3" borderId="1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Border="1" applyAlignment="1" applyProtection="1">
      <alignment vertical="top" wrapText="1"/>
      <protection hidden="1"/>
    </xf>
    <xf numFmtId="0" fontId="2" fillId="2" borderId="0" xfId="0" applyNumberFormat="1" applyFont="1" applyFill="1" applyBorder="1" applyAlignment="1" applyProtection="1">
      <alignment horizontal="center" vertical="top" wrapText="1"/>
      <protection hidden="1"/>
    </xf>
    <xf numFmtId="0" fontId="7" fillId="2" borderId="0" xfId="1" applyFont="1" applyFill="1" applyBorder="1" applyAlignment="1" applyProtection="1">
      <alignment vertical="top" wrapText="1"/>
      <protection hidden="1"/>
    </xf>
    <xf numFmtId="0" fontId="4" fillId="3" borderId="4" xfId="1" applyFont="1" applyFill="1" applyBorder="1" applyAlignment="1" applyProtection="1">
      <alignment horizontal="left" vertical="center" wrapText="1"/>
      <protection locked="0"/>
    </xf>
    <xf numFmtId="0" fontId="9" fillId="2" borderId="0" xfId="1" applyFont="1" applyFill="1" applyBorder="1" applyAlignment="1" applyProtection="1">
      <alignment horizontal="center" vertical="top" wrapText="1"/>
      <protection hidden="1"/>
    </xf>
    <xf numFmtId="0" fontId="4" fillId="3" borderId="7" xfId="1" applyFont="1" applyFill="1" applyBorder="1" applyAlignment="1" applyProtection="1">
      <alignment horizontal="left" vertical="center" wrapText="1"/>
      <protection locked="0"/>
    </xf>
    <xf numFmtId="15" fontId="9" fillId="2" borderId="0" xfId="1" applyNumberFormat="1" applyFont="1" applyFill="1" applyBorder="1" applyAlignment="1" applyProtection="1">
      <alignment horizontal="center" vertical="top" wrapText="1"/>
      <protection hidden="1"/>
    </xf>
    <xf numFmtId="0" fontId="4" fillId="3" borderId="10" xfId="1" applyFont="1" applyFill="1" applyBorder="1" applyAlignment="1" applyProtection="1">
      <alignment horizontal="left" vertical="center" wrapText="1"/>
      <protection locked="0"/>
    </xf>
    <xf numFmtId="0" fontId="10" fillId="2" borderId="0" xfId="1" applyFont="1" applyFill="1" applyBorder="1" applyAlignment="1" applyProtection="1">
      <alignment vertical="top" wrapText="1"/>
      <protection hidden="1"/>
    </xf>
    <xf numFmtId="0" fontId="11" fillId="3" borderId="4" xfId="1" applyFont="1" applyFill="1" applyBorder="1" applyAlignment="1" applyProtection="1">
      <alignment horizontal="left" vertical="top" wrapText="1"/>
      <protection locked="0"/>
    </xf>
    <xf numFmtId="0" fontId="11" fillId="3" borderId="5" xfId="1" applyFont="1" applyFill="1" applyBorder="1" applyAlignment="1" applyProtection="1">
      <alignment horizontal="center" vertical="top" wrapText="1"/>
      <protection locked="0"/>
    </xf>
    <xf numFmtId="0" fontId="11" fillId="3" borderId="5" xfId="1" applyNumberFormat="1" applyFont="1" applyFill="1" applyBorder="1" applyAlignment="1" applyProtection="1">
      <alignment horizontal="center" vertical="top" wrapText="1"/>
      <protection locked="0"/>
    </xf>
    <xf numFmtId="0" fontId="11" fillId="3" borderId="6" xfId="1" applyFont="1" applyFill="1" applyBorder="1" applyAlignment="1" applyProtection="1">
      <alignment horizontal="center" vertical="top" wrapText="1"/>
      <protection locked="0"/>
    </xf>
    <xf numFmtId="0" fontId="7" fillId="5" borderId="7" xfId="1" applyFont="1" applyFill="1" applyBorder="1" applyAlignment="1" applyProtection="1">
      <alignment vertical="center" wrapText="1"/>
      <protection locked="0"/>
    </xf>
    <xf numFmtId="0" fontId="0" fillId="5" borderId="13" xfId="0" applyFill="1" applyBorder="1" applyProtection="1">
      <protection hidden="1"/>
    </xf>
    <xf numFmtId="0" fontId="12" fillId="5" borderId="8" xfId="1" applyFont="1" applyFill="1" applyBorder="1" applyAlignment="1" applyProtection="1">
      <alignment vertical="center" wrapText="1"/>
      <protection locked="0"/>
    </xf>
    <xf numFmtId="0" fontId="6" fillId="5" borderId="8" xfId="1" applyFont="1" applyFill="1" applyBorder="1" applyAlignment="1" applyProtection="1">
      <alignment vertical="center" wrapText="1"/>
      <protection locked="0"/>
    </xf>
    <xf numFmtId="0" fontId="6" fillId="5" borderId="9" xfId="1" applyFont="1" applyFill="1" applyBorder="1" applyAlignment="1" applyProtection="1">
      <alignment vertical="center" wrapText="1"/>
      <protection locked="0"/>
    </xf>
    <xf numFmtId="0" fontId="13" fillId="5" borderId="14" xfId="0" applyFont="1" applyFill="1" applyBorder="1" applyAlignment="1" applyProtection="1">
      <alignment wrapText="1"/>
      <protection locked="0"/>
    </xf>
    <xf numFmtId="0" fontId="3" fillId="5" borderId="8" xfId="0" applyFont="1" applyFill="1" applyBorder="1" applyAlignment="1" applyProtection="1">
      <alignment horizontal="center" vertical="center" wrapText="1"/>
      <protection hidden="1"/>
    </xf>
    <xf numFmtId="0" fontId="3" fillId="5" borderId="15" xfId="0" applyFont="1" applyFill="1" applyBorder="1" applyAlignment="1" applyProtection="1">
      <alignment horizontal="center" vertical="center" wrapText="1"/>
      <protection hidden="1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5" borderId="8" xfId="0" applyFont="1" applyFill="1" applyBorder="1" applyAlignment="1" applyProtection="1">
      <alignment horizontal="left" vertical="center" wrapText="1"/>
      <protection hidden="1"/>
    </xf>
    <xf numFmtId="0" fontId="13" fillId="0" borderId="9" xfId="0" applyFont="1" applyFill="1" applyBorder="1" applyAlignment="1" applyProtection="1">
      <alignment wrapText="1"/>
      <protection locked="0"/>
    </xf>
    <xf numFmtId="0" fontId="14" fillId="2" borderId="0" xfId="0" applyFont="1" applyFill="1" applyBorder="1" applyAlignment="1" applyProtection="1">
      <alignment wrapText="1"/>
      <protection hidden="1"/>
    </xf>
    <xf numFmtId="0" fontId="14" fillId="2" borderId="0" xfId="0" applyFont="1" applyFill="1" applyBorder="1" applyProtection="1">
      <protection hidden="1"/>
    </xf>
    <xf numFmtId="0" fontId="0" fillId="2" borderId="0" xfId="0" applyFill="1"/>
    <xf numFmtId="0" fontId="0" fillId="2" borderId="0" xfId="0" applyFill="1" applyBorder="1"/>
    <xf numFmtId="0" fontId="0" fillId="2" borderId="16" xfId="0" applyFill="1" applyBorder="1"/>
    <xf numFmtId="0" fontId="0" fillId="6" borderId="16" xfId="0" applyFill="1" applyBorder="1"/>
    <xf numFmtId="0" fontId="0" fillId="7" borderId="2" xfId="0" applyFill="1" applyBorder="1"/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3" borderId="16" xfId="0" applyFont="1" applyFill="1" applyBorder="1" applyAlignment="1">
      <alignment vertical="center"/>
    </xf>
    <xf numFmtId="0" fontId="0" fillId="6" borderId="0" xfId="0" applyFill="1"/>
    <xf numFmtId="0" fontId="0" fillId="0" borderId="17" xfId="0" applyBorder="1"/>
    <xf numFmtId="0" fontId="0" fillId="3" borderId="0" xfId="0" applyFill="1"/>
    <xf numFmtId="0" fontId="0" fillId="0" borderId="18" xfId="0" applyBorder="1"/>
    <xf numFmtId="0" fontId="0" fillId="0" borderId="19" xfId="0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3" xfId="0" applyFont="1" applyFill="1" applyBorder="1" applyAlignment="1" applyProtection="1">
      <alignment horizontal="center" vertical="top" wrapText="1"/>
      <protection locked="0"/>
    </xf>
    <xf numFmtId="0" fontId="8" fillId="5" borderId="5" xfId="1" applyFont="1" applyFill="1" applyBorder="1" applyAlignment="1" applyProtection="1">
      <alignment horizontal="right" vertical="center"/>
      <protection locked="0"/>
    </xf>
    <xf numFmtId="0" fontId="8" fillId="5" borderId="6" xfId="1" applyFont="1" applyFill="1" applyBorder="1" applyAlignment="1" applyProtection="1">
      <alignment horizontal="right" vertical="center"/>
      <protection locked="0"/>
    </xf>
    <xf numFmtId="0" fontId="8" fillId="5" borderId="8" xfId="1" applyFont="1" applyFill="1" applyBorder="1" applyAlignment="1" applyProtection="1">
      <alignment horizontal="right" vertical="center" wrapText="1"/>
      <protection locked="0"/>
    </xf>
    <xf numFmtId="0" fontId="8" fillId="5" borderId="9" xfId="1" applyFont="1" applyFill="1" applyBorder="1" applyAlignment="1" applyProtection="1">
      <alignment horizontal="right" vertical="center" wrapText="1"/>
      <protection locked="0"/>
    </xf>
    <xf numFmtId="49" fontId="8" fillId="5" borderId="8" xfId="1" applyNumberFormat="1" applyFont="1" applyFill="1" applyBorder="1" applyAlignment="1" applyProtection="1">
      <alignment horizontal="right" vertical="center" wrapText="1"/>
      <protection locked="0"/>
    </xf>
    <xf numFmtId="49" fontId="8" fillId="5" borderId="9" xfId="1" applyNumberFormat="1" applyFont="1" applyFill="1" applyBorder="1" applyAlignment="1" applyProtection="1">
      <alignment horizontal="right" vertical="center" wrapText="1"/>
      <protection locked="0"/>
    </xf>
    <xf numFmtId="49" fontId="8" fillId="5" borderId="11" xfId="1" applyNumberFormat="1" applyFont="1" applyFill="1" applyBorder="1" applyAlignment="1" applyProtection="1">
      <alignment horizontal="right" vertical="center" wrapText="1"/>
      <protection locked="0"/>
    </xf>
    <xf numFmtId="49" fontId="8" fillId="5" borderId="12" xfId="1" applyNumberFormat="1" applyFont="1" applyFill="1" applyBorder="1" applyAlignment="1" applyProtection="1">
      <alignment horizontal="right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159019</xdr:colOff>
      <xdr:row>2</xdr:row>
      <xdr:rowOff>144892</xdr:rowOff>
    </xdr:from>
    <xdr:to>
      <xdr:col>6</xdr:col>
      <xdr:colOff>9588769</xdr:colOff>
      <xdr:row>7</xdr:row>
      <xdr:rowOff>0</xdr:rowOff>
    </xdr:to>
    <xdr:sp macro="" textlink="">
      <xdr:nvSpPr>
        <xdr:cNvPr id="2" name="Rectangle 1"/>
        <xdr:cNvSpPr/>
      </xdr:nvSpPr>
      <xdr:spPr>
        <a:xfrm>
          <a:off x="11503294" y="563992"/>
          <a:ext cx="9429750" cy="912383"/>
        </a:xfrm>
        <a:prstGeom prst="rect">
          <a:avLst/>
        </a:prstGeom>
        <a:solidFill>
          <a:schemeClr val="bg1">
            <a:lumMod val="65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18000" rIns="0" bIns="0" rtlCol="0" anchor="t"/>
        <a:lstStyle/>
        <a:p>
          <a:pPr algn="l"/>
          <a:r>
            <a:rPr lang="en-GB" sz="1100" b="1" u="sng"/>
            <a:t>How to use this document:</a:t>
          </a:r>
        </a:p>
        <a:p>
          <a:pPr algn="l"/>
          <a:r>
            <a:rPr lang="en-GB" sz="1100" b="1"/>
            <a:t>1 - Please  fill</a:t>
          </a:r>
          <a:r>
            <a:rPr lang="en-GB" sz="1100" b="1" baseline="0"/>
            <a:t> in  your Institution name</a:t>
          </a:r>
        </a:p>
        <a:p>
          <a:pPr algn="l"/>
          <a:r>
            <a:rPr lang="en-GB" sz="1100" b="1" baseline="0"/>
            <a:t>2 - Select a Section for your comment</a:t>
          </a:r>
        </a:p>
        <a:p>
          <a:pPr algn="l"/>
          <a:r>
            <a:rPr lang="en-GB" sz="1100" b="1" baseline="0"/>
            <a:t>3 - Select a requirement ID for the ID (if any)</a:t>
          </a:r>
        </a:p>
        <a:p>
          <a:pPr algn="l"/>
          <a:r>
            <a:rPr lang="en-GB" sz="1100" b="1" baseline="0"/>
            <a:t>4 - Write your comment</a:t>
          </a:r>
          <a:endParaRPr lang="en-GB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15"/>
  <sheetViews>
    <sheetView tabSelected="1" zoomScaleNormal="100" workbookViewId="0">
      <pane ySplit="10" topLeftCell="A11" activePane="bottomLeft" state="frozen"/>
      <selection pane="bottomLeft" activeCell="C2" sqref="C2:F2"/>
    </sheetView>
  </sheetViews>
  <sheetFormatPr defaultRowHeight="15" x14ac:dyDescent="0.25"/>
  <cols>
    <col min="1" max="1" width="4" bestFit="1" customWidth="1"/>
    <col min="2" max="2" width="27.5703125" bestFit="1" customWidth="1"/>
    <col min="3" max="3" width="6" bestFit="1" customWidth="1"/>
    <col min="4" max="4" width="43.85546875" bestFit="1" customWidth="1"/>
    <col min="5" max="5" width="54.42578125" bestFit="1" customWidth="1"/>
    <col min="6" max="6" width="42" customWidth="1"/>
    <col min="7" max="7" width="88.71093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3.5" customHeight="1" x14ac:dyDescent="0.25">
      <c r="A2" s="2"/>
      <c r="B2" s="3" t="s">
        <v>0</v>
      </c>
      <c r="C2" s="44"/>
      <c r="D2" s="45"/>
      <c r="E2" s="45"/>
      <c r="F2" s="46"/>
      <c r="G2" s="4" t="s">
        <v>594</v>
      </c>
      <c r="H2" s="2"/>
      <c r="I2" s="2"/>
    </row>
    <row r="3" spans="1:9" ht="6" customHeight="1" x14ac:dyDescent="0.25">
      <c r="A3" s="5"/>
      <c r="B3" s="5"/>
      <c r="C3" s="5"/>
      <c r="D3" s="5"/>
      <c r="E3" s="5"/>
      <c r="F3" s="5"/>
      <c r="G3" s="5"/>
      <c r="H3" s="2"/>
      <c r="I3" s="2"/>
    </row>
    <row r="4" spans="1:9" ht="18" customHeight="1" x14ac:dyDescent="0.25">
      <c r="A4" s="6"/>
      <c r="B4" s="7" t="s">
        <v>1</v>
      </c>
      <c r="C4" s="47" t="s">
        <v>593</v>
      </c>
      <c r="D4" s="47"/>
      <c r="E4" s="47"/>
      <c r="F4" s="48"/>
      <c r="G4" s="8"/>
      <c r="H4" s="6"/>
      <c r="I4" s="6"/>
    </row>
    <row r="5" spans="1:9" ht="18" customHeight="1" x14ac:dyDescent="0.25">
      <c r="A5" s="6"/>
      <c r="B5" s="9" t="s">
        <v>2</v>
      </c>
      <c r="C5" s="49">
        <v>0.1</v>
      </c>
      <c r="D5" s="49"/>
      <c r="E5" s="49"/>
      <c r="F5" s="50"/>
      <c r="G5" s="8"/>
      <c r="H5" s="6"/>
      <c r="I5" s="6"/>
    </row>
    <row r="6" spans="1:9" ht="18" customHeight="1" x14ac:dyDescent="0.25">
      <c r="A6" s="6"/>
      <c r="B6" s="9" t="s">
        <v>3</v>
      </c>
      <c r="C6" s="51" t="s">
        <v>263</v>
      </c>
      <c r="D6" s="51"/>
      <c r="E6" s="51"/>
      <c r="F6" s="52"/>
      <c r="G6" s="10"/>
      <c r="H6" s="6"/>
      <c r="I6" s="6"/>
    </row>
    <row r="7" spans="1:9" ht="18" customHeight="1" x14ac:dyDescent="0.25">
      <c r="A7" s="6"/>
      <c r="B7" s="11" t="s">
        <v>4</v>
      </c>
      <c r="C7" s="53" t="s">
        <v>264</v>
      </c>
      <c r="D7" s="53"/>
      <c r="E7" s="53"/>
      <c r="F7" s="54"/>
      <c r="G7" s="10"/>
      <c r="H7" s="6"/>
      <c r="I7" s="6"/>
    </row>
    <row r="8" spans="1:9" x14ac:dyDescent="0.25">
      <c r="A8" s="12"/>
      <c r="B8" s="12"/>
      <c r="C8" s="12"/>
      <c r="D8" s="12"/>
      <c r="E8" s="12"/>
      <c r="F8" s="12"/>
      <c r="G8" s="12"/>
      <c r="H8" s="6"/>
      <c r="I8" s="6"/>
    </row>
    <row r="9" spans="1:9" ht="25.5" x14ac:dyDescent="0.25">
      <c r="A9" s="13" t="s">
        <v>5</v>
      </c>
      <c r="B9" s="14" t="s">
        <v>6</v>
      </c>
      <c r="C9" s="15" t="s">
        <v>7</v>
      </c>
      <c r="D9" s="15" t="s">
        <v>8</v>
      </c>
      <c r="E9" s="15" t="s">
        <v>9</v>
      </c>
      <c r="F9" s="15" t="s">
        <v>10</v>
      </c>
      <c r="G9" s="16" t="s">
        <v>11</v>
      </c>
      <c r="H9" s="2"/>
      <c r="I9" s="6"/>
    </row>
    <row r="10" spans="1:9" ht="51.75" customHeight="1" x14ac:dyDescent="0.25">
      <c r="A10" s="17"/>
      <c r="B10" s="18"/>
      <c r="C10" s="19"/>
      <c r="D10" s="19" t="s">
        <v>12</v>
      </c>
      <c r="E10" s="20" t="s">
        <v>13</v>
      </c>
      <c r="F10" s="19"/>
      <c r="G10" s="21" t="s">
        <v>14</v>
      </c>
      <c r="H10" s="1"/>
      <c r="I10" s="1"/>
    </row>
    <row r="11" spans="1:9" ht="25.5" customHeight="1" x14ac:dyDescent="0.25">
      <c r="A11" s="22">
        <v>1</v>
      </c>
      <c r="B11" s="23" t="str">
        <f>IF(AND(OR(ISBLANK(E11),ISBLANK($C$2)),OR(ISBLANK(D11),ISBLANK($C$2))),"",$C$2)</f>
        <v/>
      </c>
      <c r="C11" s="24" t="str">
        <f>IF(ISNA(VLOOKUP(D11&amp;E11,Sheet1!C:E,3,0)),"",VLOOKUP(D11&amp;E11,Sheet1!C:E,3,0))</f>
        <v/>
      </c>
      <c r="D11" s="25"/>
      <c r="E11" s="26"/>
      <c r="F11" s="27" t="str">
        <f>IF(ISNA(VLOOKUP(D11&amp;E11,Sheet1!C:E,2,0)),"",VLOOKUP(D11&amp;E11,Sheet1!C:E,2,0))</f>
        <v/>
      </c>
      <c r="G11" s="28"/>
      <c r="H11" s="1"/>
      <c r="I11" s="1"/>
    </row>
    <row r="12" spans="1:9" ht="25.5" customHeight="1" x14ac:dyDescent="0.25">
      <c r="A12" s="22">
        <v>2</v>
      </c>
      <c r="B12" s="23" t="str">
        <f t="shared" ref="B12:B75" si="0">IF(AND(OR(ISBLANK(E12),ISBLANK($C$2)),OR(ISBLANK(D12),ISBLANK($C$2))),"",$C$2)</f>
        <v/>
      </c>
      <c r="C12" s="24" t="str">
        <f>IF(ISNA(VLOOKUP(D12&amp;E12,Sheet1!C:E,3,0)),"",VLOOKUP(D12&amp;E12,Sheet1!C:E,3,0))</f>
        <v/>
      </c>
      <c r="D12" s="25"/>
      <c r="E12" s="26"/>
      <c r="F12" s="27" t="str">
        <f>IF(ISNA(VLOOKUP(D12&amp;E12,Sheet1!C:E,2,0)),"",VLOOKUP(D12&amp;E12,Sheet1!C:E,2,0))</f>
        <v/>
      </c>
      <c r="G12" s="28"/>
      <c r="H12" s="1"/>
      <c r="I12" s="1"/>
    </row>
    <row r="13" spans="1:9" ht="25.5" customHeight="1" x14ac:dyDescent="0.25">
      <c r="A13" s="22">
        <v>3</v>
      </c>
      <c r="B13" s="23" t="str">
        <f t="shared" si="0"/>
        <v/>
      </c>
      <c r="C13" s="24" t="str">
        <f>IF(ISNA(VLOOKUP(D13&amp;E13,Sheet1!C:E,3,0)),"",VLOOKUP(D13&amp;E13,Sheet1!C:E,3,0))</f>
        <v/>
      </c>
      <c r="D13" s="25"/>
      <c r="E13" s="26"/>
      <c r="F13" s="27" t="str">
        <f>IF(ISNA(VLOOKUP(D13&amp;E13,Sheet1!C:E,2,0)),"",VLOOKUP(D13&amp;E13,Sheet1!C:E,2,0))</f>
        <v/>
      </c>
      <c r="G13" s="28"/>
      <c r="H13" s="1"/>
      <c r="I13" s="1"/>
    </row>
    <row r="14" spans="1:9" ht="25.5" customHeight="1" x14ac:dyDescent="0.25">
      <c r="A14" s="22">
        <v>4</v>
      </c>
      <c r="B14" s="23" t="str">
        <f t="shared" si="0"/>
        <v/>
      </c>
      <c r="C14" s="24" t="str">
        <f>IF(ISNA(VLOOKUP(D14&amp;E14,Sheet1!C:E,3,0)),"",VLOOKUP(D14&amp;E14,Sheet1!C:E,3,0))</f>
        <v/>
      </c>
      <c r="D14" s="25"/>
      <c r="E14" s="26"/>
      <c r="F14" s="27" t="str">
        <f>IF(ISNA(VLOOKUP(D14&amp;E14,Sheet1!C:E,2,0)),"",VLOOKUP(D14&amp;E14,Sheet1!C:E,2,0))</f>
        <v/>
      </c>
      <c r="G14" s="28"/>
      <c r="H14" s="1"/>
      <c r="I14" s="1"/>
    </row>
    <row r="15" spans="1:9" ht="25.5" customHeight="1" x14ac:dyDescent="0.25">
      <c r="A15" s="22">
        <v>5</v>
      </c>
      <c r="B15" s="23" t="str">
        <f t="shared" si="0"/>
        <v/>
      </c>
      <c r="C15" s="24" t="str">
        <f>IF(ISNA(VLOOKUP(D15&amp;E15,Sheet1!C:E,3,0)),"",VLOOKUP(D15&amp;E15,Sheet1!C:E,3,0))</f>
        <v/>
      </c>
      <c r="D15" s="25"/>
      <c r="E15" s="26"/>
      <c r="F15" s="27" t="str">
        <f>IF(ISNA(VLOOKUP(D15&amp;E15,Sheet1!C:E,2,0)),"",VLOOKUP(D15&amp;E15,Sheet1!C:E,2,0))</f>
        <v/>
      </c>
      <c r="G15" s="28"/>
      <c r="H15" s="1"/>
      <c r="I15" s="1"/>
    </row>
    <row r="16" spans="1:9" ht="25.5" customHeight="1" x14ac:dyDescent="0.25">
      <c r="A16" s="22">
        <v>6</v>
      </c>
      <c r="B16" s="23" t="str">
        <f t="shared" si="0"/>
        <v/>
      </c>
      <c r="C16" s="24" t="str">
        <f>IF(ISNA(VLOOKUP(D16&amp;E16,Sheet1!C:E,3,0)),"",VLOOKUP(D16&amp;E16,Sheet1!C:E,3,0))</f>
        <v/>
      </c>
      <c r="D16" s="25"/>
      <c r="E16" s="26"/>
      <c r="F16" s="27" t="str">
        <f>IF(ISNA(VLOOKUP(D16&amp;E16,Sheet1!C:E,2,0)),"",VLOOKUP(D16&amp;E16,Sheet1!C:E,2,0))</f>
        <v/>
      </c>
      <c r="G16" s="28"/>
      <c r="H16" s="1"/>
      <c r="I16" s="1"/>
    </row>
    <row r="17" spans="1:9" ht="25.5" customHeight="1" x14ac:dyDescent="0.25">
      <c r="A17" s="22">
        <v>7</v>
      </c>
      <c r="B17" s="23" t="str">
        <f t="shared" si="0"/>
        <v/>
      </c>
      <c r="C17" s="24" t="str">
        <f>IF(ISNA(VLOOKUP(D17&amp;E17,Sheet1!C:E,3,0)),"",VLOOKUP(D17&amp;E17,Sheet1!C:E,3,0))</f>
        <v/>
      </c>
      <c r="D17" s="25"/>
      <c r="E17" s="26"/>
      <c r="F17" s="27" t="str">
        <f>IF(ISNA(VLOOKUP(D17&amp;E17,Sheet1!C:E,2,0)),"",VLOOKUP(D17&amp;E17,Sheet1!C:E,2,0))</f>
        <v/>
      </c>
      <c r="G17" s="28"/>
      <c r="H17" s="1"/>
      <c r="I17" s="1"/>
    </row>
    <row r="18" spans="1:9" ht="25.5" customHeight="1" x14ac:dyDescent="0.25">
      <c r="A18" s="22">
        <v>8</v>
      </c>
      <c r="B18" s="23" t="str">
        <f t="shared" si="0"/>
        <v/>
      </c>
      <c r="C18" s="24" t="str">
        <f>IF(ISNA(VLOOKUP(D18&amp;E18,Sheet1!C:E,3,0)),"",VLOOKUP(D18&amp;E18,Sheet1!C:E,3,0))</f>
        <v/>
      </c>
      <c r="D18" s="25"/>
      <c r="E18" s="26"/>
      <c r="F18" s="27" t="str">
        <f>IF(ISNA(VLOOKUP(D18&amp;E18,Sheet1!C:E,2,0)),"",VLOOKUP(D18&amp;E18,Sheet1!C:E,2,0))</f>
        <v/>
      </c>
      <c r="G18" s="28"/>
      <c r="H18" s="1"/>
      <c r="I18" s="1"/>
    </row>
    <row r="19" spans="1:9" ht="25.5" customHeight="1" x14ac:dyDescent="0.25">
      <c r="A19" s="22">
        <v>9</v>
      </c>
      <c r="B19" s="23" t="str">
        <f t="shared" si="0"/>
        <v/>
      </c>
      <c r="C19" s="24" t="str">
        <f>IF(ISNA(VLOOKUP(D19&amp;E19,Sheet1!C:E,3,0)),"",VLOOKUP(D19&amp;E19,Sheet1!C:E,3,0))</f>
        <v/>
      </c>
      <c r="D19" s="25"/>
      <c r="E19" s="26"/>
      <c r="F19" s="27" t="str">
        <f>IF(ISNA(VLOOKUP(D19&amp;E19,Sheet1!C:E,2,0)),"",VLOOKUP(D19&amp;E19,Sheet1!C:E,2,0))</f>
        <v/>
      </c>
      <c r="G19" s="28"/>
      <c r="H19" s="1"/>
      <c r="I19" s="1"/>
    </row>
    <row r="20" spans="1:9" ht="25.5" customHeight="1" x14ac:dyDescent="0.25">
      <c r="A20" s="22">
        <v>10</v>
      </c>
      <c r="B20" s="23" t="str">
        <f t="shared" si="0"/>
        <v/>
      </c>
      <c r="C20" s="24" t="str">
        <f>IF(ISNA(VLOOKUP(D20&amp;E20,Sheet1!C:E,3,0)),"",VLOOKUP(D20&amp;E20,Sheet1!C:E,3,0))</f>
        <v/>
      </c>
      <c r="D20" s="25"/>
      <c r="E20" s="26"/>
      <c r="F20" s="27" t="str">
        <f>IF(ISNA(VLOOKUP(D20&amp;E20,Sheet1!C:E,2,0)),"",VLOOKUP(D20&amp;E20,Sheet1!C:E,2,0))</f>
        <v/>
      </c>
      <c r="G20" s="28"/>
      <c r="H20" s="1"/>
      <c r="I20" s="1"/>
    </row>
    <row r="21" spans="1:9" ht="25.5" customHeight="1" x14ac:dyDescent="0.25">
      <c r="A21" s="22">
        <v>11</v>
      </c>
      <c r="B21" s="23" t="str">
        <f t="shared" si="0"/>
        <v/>
      </c>
      <c r="C21" s="24" t="str">
        <f>IF(ISNA(VLOOKUP(D21&amp;E21,Sheet1!C:E,3,0)),"",VLOOKUP(D21&amp;E21,Sheet1!C:E,3,0))</f>
        <v/>
      </c>
      <c r="D21" s="25"/>
      <c r="E21" s="26"/>
      <c r="F21" s="27" t="str">
        <f>IF(ISNA(VLOOKUP(D21&amp;E21,Sheet1!C:E,2,0)),"",VLOOKUP(D21&amp;E21,Sheet1!C:E,2,0))</f>
        <v/>
      </c>
      <c r="G21" s="28"/>
      <c r="H21" s="1"/>
      <c r="I21" s="1"/>
    </row>
    <row r="22" spans="1:9" ht="25.5" customHeight="1" x14ac:dyDescent="0.25">
      <c r="A22" s="22">
        <v>12</v>
      </c>
      <c r="B22" s="23" t="str">
        <f t="shared" si="0"/>
        <v/>
      </c>
      <c r="C22" s="24" t="str">
        <f>IF(ISNA(VLOOKUP(D22&amp;E22,Sheet1!C:E,3,0)),"",VLOOKUP(D22&amp;E22,Sheet1!C:E,3,0))</f>
        <v/>
      </c>
      <c r="D22" s="25"/>
      <c r="E22" s="26"/>
      <c r="F22" s="27" t="str">
        <f>IF(ISNA(VLOOKUP(D22&amp;E22,Sheet1!C:E,2,0)),"",VLOOKUP(D22&amp;E22,Sheet1!C:E,2,0))</f>
        <v/>
      </c>
      <c r="G22" s="28"/>
      <c r="H22" s="1"/>
      <c r="I22" s="1"/>
    </row>
    <row r="23" spans="1:9" ht="25.5" customHeight="1" x14ac:dyDescent="0.25">
      <c r="A23" s="22">
        <v>13</v>
      </c>
      <c r="B23" s="23" t="str">
        <f t="shared" si="0"/>
        <v/>
      </c>
      <c r="C23" s="24" t="str">
        <f>IF(ISNA(VLOOKUP(D23&amp;E23,Sheet1!C:E,3,0)),"",VLOOKUP(D23&amp;E23,Sheet1!C:E,3,0))</f>
        <v/>
      </c>
      <c r="D23" s="25"/>
      <c r="E23" s="26"/>
      <c r="F23" s="27" t="str">
        <f>IF(ISNA(VLOOKUP(D23&amp;E23,Sheet1!C:E,2,0)),"",VLOOKUP(D23&amp;E23,Sheet1!C:E,2,0))</f>
        <v/>
      </c>
      <c r="G23" s="28"/>
      <c r="H23" s="1"/>
      <c r="I23" s="1"/>
    </row>
    <row r="24" spans="1:9" ht="25.5" customHeight="1" x14ac:dyDescent="0.25">
      <c r="A24" s="22">
        <v>14</v>
      </c>
      <c r="B24" s="23" t="str">
        <f t="shared" si="0"/>
        <v/>
      </c>
      <c r="C24" s="24" t="str">
        <f>IF(ISNA(VLOOKUP(D24&amp;E24,Sheet1!C:E,3,0)),"",VLOOKUP(D24&amp;E24,Sheet1!C:E,3,0))</f>
        <v/>
      </c>
      <c r="D24" s="25"/>
      <c r="E24" s="26"/>
      <c r="F24" s="27" t="str">
        <f>IF(ISNA(VLOOKUP(D24&amp;E24,Sheet1!C:E,2,0)),"",VLOOKUP(D24&amp;E24,Sheet1!C:E,2,0))</f>
        <v/>
      </c>
      <c r="G24" s="28"/>
      <c r="H24" s="1"/>
      <c r="I24" s="1"/>
    </row>
    <row r="25" spans="1:9" ht="25.5" customHeight="1" x14ac:dyDescent="0.25">
      <c r="A25" s="22">
        <v>15</v>
      </c>
      <c r="B25" s="23" t="str">
        <f t="shared" si="0"/>
        <v/>
      </c>
      <c r="C25" s="24" t="str">
        <f>IF(ISNA(VLOOKUP(D25&amp;E25,Sheet1!C:E,3,0)),"",VLOOKUP(D25&amp;E25,Sheet1!C:E,3,0))</f>
        <v/>
      </c>
      <c r="D25" s="25"/>
      <c r="E25" s="26"/>
      <c r="F25" s="27" t="str">
        <f>IF(ISNA(VLOOKUP(D25&amp;E25,Sheet1!C:E,2,0)),"",VLOOKUP(D25&amp;E25,Sheet1!C:E,2,0))</f>
        <v/>
      </c>
      <c r="G25" s="28"/>
      <c r="H25" s="1"/>
      <c r="I25" s="1"/>
    </row>
    <row r="26" spans="1:9" ht="25.5" customHeight="1" x14ac:dyDescent="0.25">
      <c r="A26" s="22">
        <v>16</v>
      </c>
      <c r="B26" s="23" t="str">
        <f t="shared" si="0"/>
        <v/>
      </c>
      <c r="C26" s="24" t="str">
        <f>IF(ISNA(VLOOKUP(D26&amp;E26,Sheet1!C:E,3,0)),"",VLOOKUP(D26&amp;E26,Sheet1!C:E,3,0))</f>
        <v/>
      </c>
      <c r="D26" s="25"/>
      <c r="E26" s="26"/>
      <c r="F26" s="27" t="str">
        <f>IF(ISNA(VLOOKUP(D26&amp;E26,Sheet1!C:E,2,0)),"",VLOOKUP(D26&amp;E26,Sheet1!C:E,2,0))</f>
        <v/>
      </c>
      <c r="G26" s="28"/>
      <c r="H26" s="1"/>
      <c r="I26" s="1"/>
    </row>
    <row r="27" spans="1:9" ht="25.5" customHeight="1" x14ac:dyDescent="0.25">
      <c r="A27" s="22">
        <v>17</v>
      </c>
      <c r="B27" s="23" t="str">
        <f t="shared" si="0"/>
        <v/>
      </c>
      <c r="C27" s="24" t="str">
        <f>IF(ISNA(VLOOKUP(D27&amp;E27,Sheet1!C:E,3,0)),"",VLOOKUP(D27&amp;E27,Sheet1!C:E,3,0))</f>
        <v/>
      </c>
      <c r="D27" s="25"/>
      <c r="E27" s="26"/>
      <c r="F27" s="27" t="str">
        <f>IF(ISNA(VLOOKUP(D27&amp;E27,Sheet1!C:E,2,0)),"",VLOOKUP(D27&amp;E27,Sheet1!C:E,2,0))</f>
        <v/>
      </c>
      <c r="G27" s="28"/>
      <c r="H27" s="1"/>
      <c r="I27" s="1"/>
    </row>
    <row r="28" spans="1:9" ht="25.5" customHeight="1" x14ac:dyDescent="0.25">
      <c r="A28" s="22">
        <v>18</v>
      </c>
      <c r="B28" s="23" t="str">
        <f t="shared" si="0"/>
        <v/>
      </c>
      <c r="C28" s="24" t="str">
        <f>IF(ISNA(VLOOKUP(D28&amp;E28,Sheet1!C:E,3,0)),"",VLOOKUP(D28&amp;E28,Sheet1!C:E,3,0))</f>
        <v/>
      </c>
      <c r="D28" s="25"/>
      <c r="E28" s="26"/>
      <c r="F28" s="27" t="str">
        <f>IF(ISNA(VLOOKUP(D28&amp;E28,Sheet1!C:E,2,0)),"",VLOOKUP(D28&amp;E28,Sheet1!C:E,2,0))</f>
        <v/>
      </c>
      <c r="G28" s="28"/>
      <c r="H28" s="1"/>
      <c r="I28" s="1"/>
    </row>
    <row r="29" spans="1:9" ht="25.5" customHeight="1" x14ac:dyDescent="0.25">
      <c r="A29" s="22">
        <v>19</v>
      </c>
      <c r="B29" s="23" t="str">
        <f t="shared" si="0"/>
        <v/>
      </c>
      <c r="C29" s="24" t="str">
        <f>IF(ISNA(VLOOKUP(D29&amp;E29,Sheet1!C:E,3,0)),"",VLOOKUP(D29&amp;E29,Sheet1!C:E,3,0))</f>
        <v/>
      </c>
      <c r="D29" s="25"/>
      <c r="E29" s="26"/>
      <c r="F29" s="27" t="str">
        <f>IF(ISNA(VLOOKUP(D29&amp;E29,Sheet1!C:E,2,0)),"",VLOOKUP(D29&amp;E29,Sheet1!C:E,2,0))</f>
        <v/>
      </c>
      <c r="G29" s="28"/>
      <c r="H29" s="1"/>
      <c r="I29" s="1"/>
    </row>
    <row r="30" spans="1:9" ht="25.5" customHeight="1" x14ac:dyDescent="0.25">
      <c r="A30" s="22">
        <v>20</v>
      </c>
      <c r="B30" s="23" t="str">
        <f t="shared" si="0"/>
        <v/>
      </c>
      <c r="C30" s="24" t="str">
        <f>IF(ISNA(VLOOKUP(D30&amp;E30,Sheet1!C:E,3,0)),"",VLOOKUP(D30&amp;E30,Sheet1!C:E,3,0))</f>
        <v/>
      </c>
      <c r="D30" s="25"/>
      <c r="E30" s="26"/>
      <c r="F30" s="27" t="str">
        <f>IF(ISNA(VLOOKUP(D30&amp;E30,Sheet1!C:E,2,0)),"",VLOOKUP(D30&amp;E30,Sheet1!C:E,2,0))</f>
        <v/>
      </c>
      <c r="G30" s="28"/>
      <c r="H30" s="29"/>
      <c r="I30" s="1"/>
    </row>
    <row r="31" spans="1:9" ht="25.5" customHeight="1" x14ac:dyDescent="0.25">
      <c r="A31" s="22">
        <v>21</v>
      </c>
      <c r="B31" s="23" t="str">
        <f t="shared" si="0"/>
        <v/>
      </c>
      <c r="C31" s="24" t="str">
        <f>IF(ISNA(VLOOKUP(D31&amp;E31,Sheet1!C:E,3,0)),"",VLOOKUP(D31&amp;E31,Sheet1!C:E,3,0))</f>
        <v/>
      </c>
      <c r="D31" s="25"/>
      <c r="E31" s="26"/>
      <c r="F31" s="27" t="str">
        <f>IF(ISNA(VLOOKUP(D31&amp;E31,Sheet1!C:E,2,0)),"",VLOOKUP(D31&amp;E31,Sheet1!C:E,2,0))</f>
        <v/>
      </c>
      <c r="G31" s="28"/>
      <c r="H31" s="29"/>
      <c r="I31" s="1"/>
    </row>
    <row r="32" spans="1:9" ht="25.5" customHeight="1" x14ac:dyDescent="0.25">
      <c r="A32" s="22">
        <v>22</v>
      </c>
      <c r="B32" s="23" t="str">
        <f t="shared" si="0"/>
        <v/>
      </c>
      <c r="C32" s="24" t="str">
        <f>IF(ISNA(VLOOKUP(D32&amp;E32,Sheet1!C:E,3,0)),"",VLOOKUP(D32&amp;E32,Sheet1!C:E,3,0))</f>
        <v/>
      </c>
      <c r="D32" s="25"/>
      <c r="E32" s="26"/>
      <c r="F32" s="27" t="str">
        <f>IF(ISNA(VLOOKUP(D32&amp;E32,Sheet1!C:E,2,0)),"",VLOOKUP(D32&amp;E32,Sheet1!C:E,2,0))</f>
        <v/>
      </c>
      <c r="G32" s="28"/>
      <c r="H32" s="29"/>
      <c r="I32" s="1"/>
    </row>
    <row r="33" spans="1:9" ht="25.5" customHeight="1" x14ac:dyDescent="0.25">
      <c r="A33" s="22">
        <v>23</v>
      </c>
      <c r="B33" s="23" t="str">
        <f t="shared" si="0"/>
        <v/>
      </c>
      <c r="C33" s="24" t="str">
        <f>IF(ISNA(VLOOKUP(D33&amp;E33,Sheet1!C:E,3,0)),"",VLOOKUP(D33&amp;E33,Sheet1!C:E,3,0))</f>
        <v/>
      </c>
      <c r="D33" s="25"/>
      <c r="E33" s="26"/>
      <c r="F33" s="27" t="str">
        <f>IF(ISNA(VLOOKUP(D33&amp;E33,Sheet1!C:E,2,0)),"",VLOOKUP(D33&amp;E33,Sheet1!C:E,2,0))</f>
        <v/>
      </c>
      <c r="G33" s="28"/>
      <c r="H33" s="29"/>
      <c r="I33" s="1"/>
    </row>
    <row r="34" spans="1:9" ht="25.5" customHeight="1" x14ac:dyDescent="0.25">
      <c r="A34" s="22">
        <v>24</v>
      </c>
      <c r="B34" s="23" t="str">
        <f t="shared" si="0"/>
        <v/>
      </c>
      <c r="C34" s="24" t="str">
        <f>IF(ISNA(VLOOKUP(D34&amp;E34,Sheet1!C:E,3,0)),"",VLOOKUP(D34&amp;E34,Sheet1!C:E,3,0))</f>
        <v/>
      </c>
      <c r="D34" s="25"/>
      <c r="E34" s="26"/>
      <c r="F34" s="27" t="str">
        <f>IF(ISNA(VLOOKUP(D34&amp;E34,Sheet1!C:E,2,0)),"",VLOOKUP(D34&amp;E34,Sheet1!C:E,2,0))</f>
        <v/>
      </c>
      <c r="G34" s="28"/>
      <c r="H34" s="29"/>
      <c r="I34" s="1"/>
    </row>
    <row r="35" spans="1:9" ht="25.5" customHeight="1" x14ac:dyDescent="0.25">
      <c r="A35" s="22">
        <v>25</v>
      </c>
      <c r="B35" s="23" t="str">
        <f t="shared" si="0"/>
        <v/>
      </c>
      <c r="C35" s="24" t="str">
        <f>IF(ISNA(VLOOKUP(D35&amp;E35,Sheet1!C:E,3,0)),"",VLOOKUP(D35&amp;E35,Sheet1!C:E,3,0))</f>
        <v/>
      </c>
      <c r="D35" s="25"/>
      <c r="E35" s="26"/>
      <c r="F35" s="27" t="str">
        <f>IF(ISNA(VLOOKUP(D35&amp;E35,Sheet1!C:E,2,0)),"",VLOOKUP(D35&amp;E35,Sheet1!C:E,2,0))</f>
        <v/>
      </c>
      <c r="G35" s="28"/>
      <c r="H35" s="29"/>
      <c r="I35" s="1"/>
    </row>
    <row r="36" spans="1:9" ht="25.5" customHeight="1" x14ac:dyDescent="0.25">
      <c r="A36" s="22">
        <v>26</v>
      </c>
      <c r="B36" s="23" t="str">
        <f t="shared" si="0"/>
        <v/>
      </c>
      <c r="C36" s="24" t="str">
        <f>IF(ISNA(VLOOKUP(D36&amp;E36,Sheet1!C:E,3,0)),"",VLOOKUP(D36&amp;E36,Sheet1!C:E,3,0))</f>
        <v/>
      </c>
      <c r="D36" s="25"/>
      <c r="E36" s="26"/>
      <c r="F36" s="27" t="str">
        <f>IF(ISNA(VLOOKUP(D36&amp;E36,Sheet1!C:E,2,0)),"",VLOOKUP(D36&amp;E36,Sheet1!C:E,2,0))</f>
        <v/>
      </c>
      <c r="G36" s="28"/>
      <c r="H36" s="29"/>
      <c r="I36" s="1"/>
    </row>
    <row r="37" spans="1:9" ht="25.5" customHeight="1" x14ac:dyDescent="0.25">
      <c r="A37" s="22">
        <v>27</v>
      </c>
      <c r="B37" s="23" t="str">
        <f t="shared" si="0"/>
        <v/>
      </c>
      <c r="C37" s="24" t="str">
        <f>IF(ISNA(VLOOKUP(D37&amp;E37,Sheet1!C:E,3,0)),"",VLOOKUP(D37&amp;E37,Sheet1!C:E,3,0))</f>
        <v/>
      </c>
      <c r="D37" s="25"/>
      <c r="E37" s="26"/>
      <c r="F37" s="27" t="str">
        <f>IF(ISNA(VLOOKUP(D37&amp;E37,Sheet1!C:E,2,0)),"",VLOOKUP(D37&amp;E37,Sheet1!C:E,2,0))</f>
        <v/>
      </c>
      <c r="G37" s="28"/>
      <c r="H37" s="29"/>
      <c r="I37" s="1"/>
    </row>
    <row r="38" spans="1:9" ht="25.5" customHeight="1" x14ac:dyDescent="0.25">
      <c r="A38" s="22">
        <v>28</v>
      </c>
      <c r="B38" s="23" t="str">
        <f t="shared" si="0"/>
        <v/>
      </c>
      <c r="C38" s="24" t="str">
        <f>IF(ISNA(VLOOKUP(D38&amp;E38,Sheet1!C:E,3,0)),"",VLOOKUP(D38&amp;E38,Sheet1!C:E,3,0))</f>
        <v/>
      </c>
      <c r="D38" s="25"/>
      <c r="E38" s="26"/>
      <c r="F38" s="27" t="str">
        <f>IF(ISNA(VLOOKUP(D38&amp;E38,Sheet1!C:E,2,0)),"",VLOOKUP(D38&amp;E38,Sheet1!C:E,2,0))</f>
        <v/>
      </c>
      <c r="G38" s="28"/>
      <c r="H38" s="29"/>
      <c r="I38" s="1"/>
    </row>
    <row r="39" spans="1:9" ht="25.5" customHeight="1" x14ac:dyDescent="0.25">
      <c r="A39" s="22">
        <v>29</v>
      </c>
      <c r="B39" s="23" t="str">
        <f t="shared" si="0"/>
        <v/>
      </c>
      <c r="C39" s="24" t="str">
        <f>IF(ISNA(VLOOKUP(D39&amp;E39,Sheet1!C:E,3,0)),"",VLOOKUP(D39&amp;E39,Sheet1!C:E,3,0))</f>
        <v/>
      </c>
      <c r="D39" s="25"/>
      <c r="E39" s="26"/>
      <c r="F39" s="27" t="str">
        <f>IF(ISNA(VLOOKUP(D39&amp;E39,Sheet1!C:E,2,0)),"",VLOOKUP(D39&amp;E39,Sheet1!C:E,2,0))</f>
        <v/>
      </c>
      <c r="G39" s="28"/>
      <c r="H39" s="29"/>
      <c r="I39" s="1"/>
    </row>
    <row r="40" spans="1:9" ht="25.5" customHeight="1" x14ac:dyDescent="0.25">
      <c r="A40" s="22">
        <v>30</v>
      </c>
      <c r="B40" s="23" t="str">
        <f t="shared" si="0"/>
        <v/>
      </c>
      <c r="C40" s="24" t="str">
        <f>IF(ISNA(VLOOKUP(D40&amp;E40,Sheet1!C:E,3,0)),"",VLOOKUP(D40&amp;E40,Sheet1!C:E,3,0))</f>
        <v/>
      </c>
      <c r="D40" s="25"/>
      <c r="E40" s="26"/>
      <c r="F40" s="27" t="str">
        <f>IF(ISNA(VLOOKUP(D40&amp;E40,Sheet1!C:E,2,0)),"",VLOOKUP(D40&amp;E40,Sheet1!C:E,2,0))</f>
        <v/>
      </c>
      <c r="G40" s="28"/>
      <c r="H40" s="29"/>
      <c r="I40" s="1"/>
    </row>
    <row r="41" spans="1:9" ht="25.5" customHeight="1" x14ac:dyDescent="0.25">
      <c r="A41" s="22">
        <v>31</v>
      </c>
      <c r="B41" s="23" t="str">
        <f t="shared" si="0"/>
        <v/>
      </c>
      <c r="C41" s="24" t="str">
        <f>IF(ISNA(VLOOKUP(D41&amp;E41,Sheet1!C:E,3,0)),"",VLOOKUP(D41&amp;E41,Sheet1!C:E,3,0))</f>
        <v/>
      </c>
      <c r="D41" s="25"/>
      <c r="E41" s="26"/>
      <c r="F41" s="27" t="str">
        <f>IF(ISNA(VLOOKUP(D41&amp;E41,Sheet1!C:E,2,0)),"",VLOOKUP(D41&amp;E41,Sheet1!C:E,2,0))</f>
        <v/>
      </c>
      <c r="G41" s="28"/>
      <c r="H41" s="29"/>
      <c r="I41" s="1"/>
    </row>
    <row r="42" spans="1:9" ht="25.5" customHeight="1" x14ac:dyDescent="0.25">
      <c r="A42" s="22">
        <v>32</v>
      </c>
      <c r="B42" s="23" t="str">
        <f t="shared" si="0"/>
        <v/>
      </c>
      <c r="C42" s="24" t="str">
        <f>IF(ISNA(VLOOKUP(D42&amp;E42,Sheet1!C:E,3,0)),"",VLOOKUP(D42&amp;E42,Sheet1!C:E,3,0))</f>
        <v/>
      </c>
      <c r="D42" s="25"/>
      <c r="E42" s="26"/>
      <c r="F42" s="27" t="str">
        <f>IF(ISNA(VLOOKUP(D42&amp;E42,Sheet1!C:E,2,0)),"",VLOOKUP(D42&amp;E42,Sheet1!C:E,2,0))</f>
        <v/>
      </c>
      <c r="G42" s="28"/>
      <c r="H42" s="29"/>
      <c r="I42" s="1"/>
    </row>
    <row r="43" spans="1:9" ht="25.5" customHeight="1" x14ac:dyDescent="0.25">
      <c r="A43" s="22">
        <v>33</v>
      </c>
      <c r="B43" s="23" t="str">
        <f t="shared" si="0"/>
        <v/>
      </c>
      <c r="C43" s="24" t="str">
        <f>IF(ISNA(VLOOKUP(D43&amp;E43,Sheet1!C:E,3,0)),"",VLOOKUP(D43&amp;E43,Sheet1!C:E,3,0))</f>
        <v/>
      </c>
      <c r="D43" s="25"/>
      <c r="E43" s="26"/>
      <c r="F43" s="27" t="str">
        <f>IF(ISNA(VLOOKUP(D43&amp;E43,Sheet1!C:E,2,0)),"",VLOOKUP(D43&amp;E43,Sheet1!C:E,2,0))</f>
        <v/>
      </c>
      <c r="G43" s="28"/>
      <c r="H43" s="29"/>
      <c r="I43" s="1"/>
    </row>
    <row r="44" spans="1:9" ht="25.5" customHeight="1" x14ac:dyDescent="0.25">
      <c r="A44" s="22">
        <v>34</v>
      </c>
      <c r="B44" s="23" t="str">
        <f t="shared" si="0"/>
        <v/>
      </c>
      <c r="C44" s="24" t="str">
        <f>IF(ISNA(VLOOKUP(D44&amp;E44,Sheet1!C:E,3,0)),"",VLOOKUP(D44&amp;E44,Sheet1!C:E,3,0))</f>
        <v/>
      </c>
      <c r="D44" s="25"/>
      <c r="E44" s="26"/>
      <c r="F44" s="27" t="str">
        <f>IF(ISNA(VLOOKUP(D44&amp;E44,Sheet1!C:E,2,0)),"",VLOOKUP(D44&amp;E44,Sheet1!C:E,2,0))</f>
        <v/>
      </c>
      <c r="G44" s="28"/>
      <c r="H44" s="30"/>
      <c r="I44" s="1"/>
    </row>
    <row r="45" spans="1:9" ht="25.5" customHeight="1" x14ac:dyDescent="0.25">
      <c r="A45" s="22">
        <v>35</v>
      </c>
      <c r="B45" s="23" t="str">
        <f t="shared" si="0"/>
        <v/>
      </c>
      <c r="C45" s="24" t="str">
        <f>IF(ISNA(VLOOKUP(D45&amp;E45,Sheet1!C:E,3,0)),"",VLOOKUP(D45&amp;E45,Sheet1!C:E,3,0))</f>
        <v/>
      </c>
      <c r="D45" s="25"/>
      <c r="E45" s="26"/>
      <c r="F45" s="27" t="str">
        <f>IF(ISNA(VLOOKUP(D45&amp;E45,Sheet1!C:E,2,0)),"",VLOOKUP(D45&amp;E45,Sheet1!C:E,2,0))</f>
        <v/>
      </c>
      <c r="G45" s="28"/>
      <c r="H45" s="30"/>
      <c r="I45" s="1"/>
    </row>
    <row r="46" spans="1:9" ht="25.5" customHeight="1" x14ac:dyDescent="0.25">
      <c r="A46" s="22">
        <v>36</v>
      </c>
      <c r="B46" s="23" t="str">
        <f t="shared" si="0"/>
        <v/>
      </c>
      <c r="C46" s="24" t="str">
        <f>IF(ISNA(VLOOKUP(D46&amp;E46,Sheet1!C:E,3,0)),"",VLOOKUP(D46&amp;E46,Sheet1!C:E,3,0))</f>
        <v/>
      </c>
      <c r="D46" s="25"/>
      <c r="E46" s="26"/>
      <c r="F46" s="27" t="str">
        <f>IF(ISNA(VLOOKUP(D46&amp;E46,Sheet1!C:E,2,0)),"",VLOOKUP(D46&amp;E46,Sheet1!C:E,2,0))</f>
        <v/>
      </c>
      <c r="G46" s="28"/>
      <c r="H46" s="30"/>
      <c r="I46" s="1"/>
    </row>
    <row r="47" spans="1:9" ht="25.5" customHeight="1" x14ac:dyDescent="0.25">
      <c r="A47" s="22">
        <v>37</v>
      </c>
      <c r="B47" s="23" t="str">
        <f t="shared" si="0"/>
        <v/>
      </c>
      <c r="C47" s="24" t="str">
        <f>IF(ISNA(VLOOKUP(D47&amp;E47,Sheet1!C:E,3,0)),"",VLOOKUP(D47&amp;E47,Sheet1!C:E,3,0))</f>
        <v/>
      </c>
      <c r="D47" s="25"/>
      <c r="E47" s="26"/>
      <c r="F47" s="27" t="str">
        <f>IF(ISNA(VLOOKUP(D47&amp;E47,Sheet1!C:E,2,0)),"",VLOOKUP(D47&amp;E47,Sheet1!C:E,2,0))</f>
        <v/>
      </c>
      <c r="G47" s="28"/>
      <c r="H47" s="30"/>
      <c r="I47" s="1"/>
    </row>
    <row r="48" spans="1:9" ht="25.5" customHeight="1" x14ac:dyDescent="0.25">
      <c r="A48" s="22">
        <v>38</v>
      </c>
      <c r="B48" s="23" t="str">
        <f t="shared" si="0"/>
        <v/>
      </c>
      <c r="C48" s="24" t="str">
        <f>IF(ISNA(VLOOKUP(D48&amp;E48,Sheet1!C:E,3,0)),"",VLOOKUP(D48&amp;E48,Sheet1!C:E,3,0))</f>
        <v/>
      </c>
      <c r="D48" s="25"/>
      <c r="E48" s="26"/>
      <c r="F48" s="27" t="str">
        <f>IF(ISNA(VLOOKUP(D48&amp;E48,Sheet1!C:E,2,0)),"",VLOOKUP(D48&amp;E48,Sheet1!C:E,2,0))</f>
        <v/>
      </c>
      <c r="G48" s="28"/>
      <c r="H48" s="30"/>
      <c r="I48" s="1"/>
    </row>
    <row r="49" spans="1:9" ht="25.5" customHeight="1" x14ac:dyDescent="0.25">
      <c r="A49" s="22">
        <v>39</v>
      </c>
      <c r="B49" s="23" t="str">
        <f t="shared" si="0"/>
        <v/>
      </c>
      <c r="C49" s="24" t="str">
        <f>IF(ISNA(VLOOKUP(D49&amp;E49,Sheet1!C:E,3,0)),"",VLOOKUP(D49&amp;E49,Sheet1!C:E,3,0))</f>
        <v/>
      </c>
      <c r="D49" s="25"/>
      <c r="E49" s="26"/>
      <c r="F49" s="27" t="str">
        <f>IF(ISNA(VLOOKUP(D49&amp;E49,Sheet1!C:E,2,0)),"",VLOOKUP(D49&amp;E49,Sheet1!C:E,2,0))</f>
        <v/>
      </c>
      <c r="G49" s="28"/>
      <c r="H49" s="1"/>
      <c r="I49" s="1"/>
    </row>
    <row r="50" spans="1:9" ht="25.5" customHeight="1" x14ac:dyDescent="0.25">
      <c r="A50" s="22">
        <v>40</v>
      </c>
      <c r="B50" s="23" t="str">
        <f t="shared" si="0"/>
        <v/>
      </c>
      <c r="C50" s="24" t="str">
        <f>IF(ISNA(VLOOKUP(D50&amp;E50,Sheet1!C:E,3,0)),"",VLOOKUP(D50&amp;E50,Sheet1!C:E,3,0))</f>
        <v/>
      </c>
      <c r="D50" s="25"/>
      <c r="E50" s="26"/>
      <c r="F50" s="27" t="str">
        <f>IF(ISNA(VLOOKUP(D50&amp;E50,Sheet1!C:E,2,0)),"",VLOOKUP(D50&amp;E50,Sheet1!C:E,2,0))</f>
        <v/>
      </c>
      <c r="G50" s="28"/>
      <c r="H50" s="1"/>
      <c r="I50" s="1"/>
    </row>
    <row r="51" spans="1:9" ht="25.5" customHeight="1" x14ac:dyDescent="0.25">
      <c r="A51" s="22">
        <v>41</v>
      </c>
      <c r="B51" s="23" t="str">
        <f t="shared" si="0"/>
        <v/>
      </c>
      <c r="C51" s="24" t="str">
        <f>IF(ISNA(VLOOKUP(D51&amp;E51,Sheet1!C:E,3,0)),"",VLOOKUP(D51&amp;E51,Sheet1!C:E,3,0))</f>
        <v/>
      </c>
      <c r="D51" s="25"/>
      <c r="E51" s="26"/>
      <c r="F51" s="27" t="str">
        <f>IF(ISNA(VLOOKUP(D51&amp;E51,Sheet1!C:E,2,0)),"",VLOOKUP(D51&amp;E51,Sheet1!C:E,2,0))</f>
        <v/>
      </c>
      <c r="G51" s="28"/>
      <c r="H51" s="1"/>
      <c r="I51" s="1"/>
    </row>
    <row r="52" spans="1:9" ht="25.5" customHeight="1" x14ac:dyDescent="0.25">
      <c r="A52" s="22">
        <v>42</v>
      </c>
      <c r="B52" s="23" t="str">
        <f t="shared" si="0"/>
        <v/>
      </c>
      <c r="C52" s="24" t="str">
        <f>IF(ISNA(VLOOKUP(D52&amp;E52,Sheet1!C:E,3,0)),"",VLOOKUP(D52&amp;E52,Sheet1!C:E,3,0))</f>
        <v/>
      </c>
      <c r="D52" s="25"/>
      <c r="E52" s="26"/>
      <c r="F52" s="27" t="str">
        <f>IF(ISNA(VLOOKUP(D52&amp;E52,Sheet1!C:E,2,0)),"",VLOOKUP(D52&amp;E52,Sheet1!C:E,2,0))</f>
        <v/>
      </c>
      <c r="G52" s="28"/>
      <c r="H52" s="1"/>
      <c r="I52" s="1"/>
    </row>
    <row r="53" spans="1:9" ht="25.5" customHeight="1" x14ac:dyDescent="0.25">
      <c r="A53" s="22">
        <v>43</v>
      </c>
      <c r="B53" s="23" t="str">
        <f t="shared" si="0"/>
        <v/>
      </c>
      <c r="C53" s="24" t="str">
        <f>IF(ISNA(VLOOKUP(D53&amp;E53,Sheet1!C:E,3,0)),"",VLOOKUP(D53&amp;E53,Sheet1!C:E,3,0))</f>
        <v/>
      </c>
      <c r="D53" s="25"/>
      <c r="E53" s="26"/>
      <c r="F53" s="27" t="str">
        <f>IF(ISNA(VLOOKUP(D53&amp;E53,Sheet1!C:E,2,0)),"",VLOOKUP(D53&amp;E53,Sheet1!C:E,2,0))</f>
        <v/>
      </c>
      <c r="G53" s="28"/>
      <c r="H53" s="1"/>
      <c r="I53" s="1"/>
    </row>
    <row r="54" spans="1:9" ht="25.5" customHeight="1" x14ac:dyDescent="0.25">
      <c r="A54" s="22">
        <v>44</v>
      </c>
      <c r="B54" s="23" t="str">
        <f t="shared" si="0"/>
        <v/>
      </c>
      <c r="C54" s="24" t="str">
        <f>IF(ISNA(VLOOKUP(D54&amp;E54,Sheet1!C:E,3,0)),"",VLOOKUP(D54&amp;E54,Sheet1!C:E,3,0))</f>
        <v/>
      </c>
      <c r="D54" s="25"/>
      <c r="E54" s="26"/>
      <c r="F54" s="27" t="str">
        <f>IF(ISNA(VLOOKUP(D54&amp;E54,Sheet1!C:E,2,0)),"",VLOOKUP(D54&amp;E54,Sheet1!C:E,2,0))</f>
        <v/>
      </c>
      <c r="G54" s="28"/>
      <c r="H54" s="1"/>
      <c r="I54" s="1"/>
    </row>
    <row r="55" spans="1:9" ht="25.5" customHeight="1" x14ac:dyDescent="0.25">
      <c r="A55" s="22">
        <v>45</v>
      </c>
      <c r="B55" s="23" t="str">
        <f t="shared" si="0"/>
        <v/>
      </c>
      <c r="C55" s="24" t="str">
        <f>IF(ISNA(VLOOKUP(D55&amp;E55,Sheet1!C:E,3,0)),"",VLOOKUP(D55&amp;E55,Sheet1!C:E,3,0))</f>
        <v/>
      </c>
      <c r="D55" s="25"/>
      <c r="E55" s="26"/>
      <c r="F55" s="27" t="str">
        <f>IF(ISNA(VLOOKUP(D55&amp;E55,Sheet1!C:E,2,0)),"",VLOOKUP(D55&amp;E55,Sheet1!C:E,2,0))</f>
        <v/>
      </c>
      <c r="G55" s="28"/>
      <c r="H55" s="1"/>
      <c r="I55" s="1"/>
    </row>
    <row r="56" spans="1:9" ht="25.5" customHeight="1" x14ac:dyDescent="0.25">
      <c r="A56" s="22">
        <v>46</v>
      </c>
      <c r="B56" s="23" t="str">
        <f t="shared" si="0"/>
        <v/>
      </c>
      <c r="C56" s="24" t="str">
        <f>IF(ISNA(VLOOKUP(D56&amp;E56,Sheet1!C:E,3,0)),"",VLOOKUP(D56&amp;E56,Sheet1!C:E,3,0))</f>
        <v/>
      </c>
      <c r="D56" s="25"/>
      <c r="E56" s="26"/>
      <c r="F56" s="27" t="str">
        <f>IF(ISNA(VLOOKUP(D56&amp;E56,Sheet1!C:E,2,0)),"",VLOOKUP(D56&amp;E56,Sheet1!C:E,2,0))</f>
        <v/>
      </c>
      <c r="G56" s="28"/>
      <c r="H56" s="1"/>
      <c r="I56" s="1"/>
    </row>
    <row r="57" spans="1:9" ht="25.5" customHeight="1" x14ac:dyDescent="0.25">
      <c r="A57" s="22">
        <v>47</v>
      </c>
      <c r="B57" s="23" t="str">
        <f t="shared" si="0"/>
        <v/>
      </c>
      <c r="C57" s="24" t="str">
        <f>IF(ISNA(VLOOKUP(D57&amp;E57,Sheet1!C:E,3,0)),"",VLOOKUP(D57&amp;E57,Sheet1!C:E,3,0))</f>
        <v/>
      </c>
      <c r="D57" s="25"/>
      <c r="E57" s="26"/>
      <c r="F57" s="27" t="str">
        <f>IF(ISNA(VLOOKUP(D57&amp;E57,Sheet1!C:E,2,0)),"",VLOOKUP(D57&amp;E57,Sheet1!C:E,2,0))</f>
        <v/>
      </c>
      <c r="G57" s="28"/>
      <c r="H57" s="1"/>
      <c r="I57" s="1"/>
    </row>
    <row r="58" spans="1:9" ht="25.5" customHeight="1" x14ac:dyDescent="0.25">
      <c r="A58" s="22">
        <v>48</v>
      </c>
      <c r="B58" s="23" t="str">
        <f t="shared" si="0"/>
        <v/>
      </c>
      <c r="C58" s="24" t="str">
        <f>IF(ISNA(VLOOKUP(D58&amp;E58,Sheet1!C:E,3,0)),"",VLOOKUP(D58&amp;E58,Sheet1!C:E,3,0))</f>
        <v/>
      </c>
      <c r="D58" s="25"/>
      <c r="E58" s="26"/>
      <c r="F58" s="27" t="str">
        <f>IF(ISNA(VLOOKUP(D58&amp;E58,Sheet1!C:E,2,0)),"",VLOOKUP(D58&amp;E58,Sheet1!C:E,2,0))</f>
        <v/>
      </c>
      <c r="G58" s="28"/>
      <c r="H58" s="1"/>
      <c r="I58" s="1"/>
    </row>
    <row r="59" spans="1:9" ht="25.5" customHeight="1" x14ac:dyDescent="0.25">
      <c r="A59" s="22">
        <v>49</v>
      </c>
      <c r="B59" s="23" t="str">
        <f t="shared" si="0"/>
        <v/>
      </c>
      <c r="C59" s="24" t="str">
        <f>IF(ISNA(VLOOKUP(D59&amp;E59,Sheet1!C:E,3,0)),"",VLOOKUP(D59&amp;E59,Sheet1!C:E,3,0))</f>
        <v/>
      </c>
      <c r="D59" s="25"/>
      <c r="E59" s="26"/>
      <c r="F59" s="27" t="str">
        <f>IF(ISNA(VLOOKUP(D59&amp;E59,Sheet1!C:E,2,0)),"",VLOOKUP(D59&amp;E59,Sheet1!C:E,2,0))</f>
        <v/>
      </c>
      <c r="G59" s="28"/>
      <c r="H59" s="1"/>
      <c r="I59" s="1"/>
    </row>
    <row r="60" spans="1:9" ht="25.5" customHeight="1" x14ac:dyDescent="0.25">
      <c r="A60" s="22">
        <v>50</v>
      </c>
      <c r="B60" s="23" t="str">
        <f t="shared" si="0"/>
        <v/>
      </c>
      <c r="C60" s="24" t="str">
        <f>IF(ISNA(VLOOKUP(D60&amp;E60,Sheet1!C:E,3,0)),"",VLOOKUP(D60&amp;E60,Sheet1!C:E,3,0))</f>
        <v/>
      </c>
      <c r="D60" s="25"/>
      <c r="E60" s="26"/>
      <c r="F60" s="27" t="str">
        <f>IF(ISNA(VLOOKUP(D60&amp;E60,Sheet1!C:E,2,0)),"",VLOOKUP(D60&amp;E60,Sheet1!C:E,2,0))</f>
        <v/>
      </c>
      <c r="G60" s="28"/>
      <c r="H60" s="1"/>
      <c r="I60" s="1"/>
    </row>
    <row r="61" spans="1:9" ht="25.5" customHeight="1" x14ac:dyDescent="0.25">
      <c r="A61" s="22">
        <v>51</v>
      </c>
      <c r="B61" s="23" t="str">
        <f t="shared" si="0"/>
        <v/>
      </c>
      <c r="C61" s="24" t="str">
        <f>IF(ISNA(VLOOKUP(D61&amp;E61,Sheet1!C:E,3,0)),"",VLOOKUP(D61&amp;E61,Sheet1!C:E,3,0))</f>
        <v/>
      </c>
      <c r="D61" s="25"/>
      <c r="E61" s="26"/>
      <c r="F61" s="27" t="str">
        <f>IF(ISNA(VLOOKUP(D61&amp;E61,Sheet1!C:E,2,0)),"",VLOOKUP(D61&amp;E61,Sheet1!C:E,2,0))</f>
        <v/>
      </c>
      <c r="G61" s="28"/>
      <c r="H61" s="1"/>
      <c r="I61" s="1"/>
    </row>
    <row r="62" spans="1:9" ht="25.5" customHeight="1" x14ac:dyDescent="0.25">
      <c r="A62" s="22">
        <v>52</v>
      </c>
      <c r="B62" s="23" t="str">
        <f t="shared" si="0"/>
        <v/>
      </c>
      <c r="C62" s="24" t="str">
        <f>IF(ISNA(VLOOKUP(D62&amp;E62,Sheet1!C:E,3,0)),"",VLOOKUP(D62&amp;E62,Sheet1!C:E,3,0))</f>
        <v/>
      </c>
      <c r="D62" s="25"/>
      <c r="E62" s="26"/>
      <c r="F62" s="27" t="str">
        <f>IF(ISNA(VLOOKUP(D62&amp;E62,Sheet1!C:E,2,0)),"",VLOOKUP(D62&amp;E62,Sheet1!C:E,2,0))</f>
        <v/>
      </c>
      <c r="G62" s="28"/>
      <c r="H62" s="1"/>
      <c r="I62" s="1"/>
    </row>
    <row r="63" spans="1:9" ht="25.5" customHeight="1" x14ac:dyDescent="0.25">
      <c r="A63" s="22">
        <v>53</v>
      </c>
      <c r="B63" s="23" t="str">
        <f t="shared" si="0"/>
        <v/>
      </c>
      <c r="C63" s="24" t="str">
        <f>IF(ISNA(VLOOKUP(D63&amp;E63,Sheet1!C:E,3,0)),"",VLOOKUP(D63&amp;E63,Sheet1!C:E,3,0))</f>
        <v/>
      </c>
      <c r="D63" s="25"/>
      <c r="E63" s="26"/>
      <c r="F63" s="27" t="str">
        <f>IF(ISNA(VLOOKUP(D63&amp;E63,Sheet1!C:E,2,0)),"",VLOOKUP(D63&amp;E63,Sheet1!C:E,2,0))</f>
        <v/>
      </c>
      <c r="G63" s="28"/>
      <c r="H63" s="1"/>
      <c r="I63" s="1"/>
    </row>
    <row r="64" spans="1:9" ht="25.5" customHeight="1" x14ac:dyDescent="0.25">
      <c r="A64" s="22">
        <v>54</v>
      </c>
      <c r="B64" s="23" t="str">
        <f t="shared" si="0"/>
        <v/>
      </c>
      <c r="C64" s="24" t="str">
        <f>IF(ISNA(VLOOKUP(D64&amp;E64,Sheet1!C:E,3,0)),"",VLOOKUP(D64&amp;E64,Sheet1!C:E,3,0))</f>
        <v/>
      </c>
      <c r="D64" s="25"/>
      <c r="E64" s="26"/>
      <c r="F64" s="27" t="str">
        <f>IF(ISNA(VLOOKUP(D64&amp;E64,Sheet1!C:E,2,0)),"",VLOOKUP(D64&amp;E64,Sheet1!C:E,2,0))</f>
        <v/>
      </c>
      <c r="G64" s="28"/>
      <c r="H64" s="1"/>
      <c r="I64" s="1"/>
    </row>
    <row r="65" spans="1:9" ht="25.5" customHeight="1" x14ac:dyDescent="0.25">
      <c r="A65" s="22">
        <v>55</v>
      </c>
      <c r="B65" s="23" t="str">
        <f t="shared" si="0"/>
        <v/>
      </c>
      <c r="C65" s="24" t="str">
        <f>IF(ISNA(VLOOKUP(D65&amp;E65,Sheet1!C:E,3,0)),"",VLOOKUP(D65&amp;E65,Sheet1!C:E,3,0))</f>
        <v/>
      </c>
      <c r="D65" s="25"/>
      <c r="E65" s="26"/>
      <c r="F65" s="27" t="str">
        <f>IF(ISNA(VLOOKUP(D65&amp;E65,Sheet1!C:E,2,0)),"",VLOOKUP(D65&amp;E65,Sheet1!C:E,2,0))</f>
        <v/>
      </c>
      <c r="G65" s="28"/>
      <c r="H65" s="1"/>
      <c r="I65" s="1"/>
    </row>
    <row r="66" spans="1:9" ht="25.5" customHeight="1" x14ac:dyDescent="0.25">
      <c r="A66" s="22">
        <v>56</v>
      </c>
      <c r="B66" s="23" t="str">
        <f t="shared" si="0"/>
        <v/>
      </c>
      <c r="C66" s="24" t="str">
        <f>IF(ISNA(VLOOKUP(D66&amp;E66,Sheet1!C:E,3,0)),"",VLOOKUP(D66&amp;E66,Sheet1!C:E,3,0))</f>
        <v/>
      </c>
      <c r="D66" s="25"/>
      <c r="E66" s="26"/>
      <c r="F66" s="27" t="str">
        <f>IF(ISNA(VLOOKUP(D66&amp;E66,Sheet1!C:E,2,0)),"",VLOOKUP(D66&amp;E66,Sheet1!C:E,2,0))</f>
        <v/>
      </c>
      <c r="G66" s="28"/>
      <c r="H66" s="1"/>
      <c r="I66" s="1"/>
    </row>
    <row r="67" spans="1:9" ht="25.5" customHeight="1" x14ac:dyDescent="0.25">
      <c r="A67" s="22">
        <v>57</v>
      </c>
      <c r="B67" s="23" t="str">
        <f t="shared" si="0"/>
        <v/>
      </c>
      <c r="C67" s="24" t="str">
        <f>IF(ISNA(VLOOKUP(D67&amp;E67,Sheet1!C:E,3,0)),"",VLOOKUP(D67&amp;E67,Sheet1!C:E,3,0))</f>
        <v/>
      </c>
      <c r="D67" s="25"/>
      <c r="E67" s="26"/>
      <c r="F67" s="27" t="str">
        <f>IF(ISNA(VLOOKUP(D67&amp;E67,Sheet1!C:E,2,0)),"",VLOOKUP(D67&amp;E67,Sheet1!C:E,2,0))</f>
        <v/>
      </c>
      <c r="G67" s="28"/>
      <c r="H67" s="1"/>
      <c r="I67" s="1"/>
    </row>
    <row r="68" spans="1:9" ht="25.5" customHeight="1" x14ac:dyDescent="0.25">
      <c r="A68" s="22">
        <v>58</v>
      </c>
      <c r="B68" s="23" t="str">
        <f t="shared" si="0"/>
        <v/>
      </c>
      <c r="C68" s="24" t="str">
        <f>IF(ISNA(VLOOKUP(D68&amp;E68,Sheet1!C:E,3,0)),"",VLOOKUP(D68&amp;E68,Sheet1!C:E,3,0))</f>
        <v/>
      </c>
      <c r="D68" s="25"/>
      <c r="E68" s="26"/>
      <c r="F68" s="27" t="str">
        <f>IF(ISNA(VLOOKUP(D68&amp;E68,Sheet1!C:E,2,0)),"",VLOOKUP(D68&amp;E68,Sheet1!C:E,2,0))</f>
        <v/>
      </c>
      <c r="G68" s="28"/>
      <c r="H68" s="1"/>
      <c r="I68" s="1"/>
    </row>
    <row r="69" spans="1:9" ht="25.5" customHeight="1" x14ac:dyDescent="0.25">
      <c r="A69" s="22">
        <v>59</v>
      </c>
      <c r="B69" s="23" t="str">
        <f t="shared" si="0"/>
        <v/>
      </c>
      <c r="C69" s="24" t="str">
        <f>IF(ISNA(VLOOKUP(D69&amp;E69,Sheet1!C:E,3,0)),"",VLOOKUP(D69&amp;E69,Sheet1!C:E,3,0))</f>
        <v/>
      </c>
      <c r="D69" s="25"/>
      <c r="E69" s="26"/>
      <c r="F69" s="27" t="str">
        <f>IF(ISNA(VLOOKUP(D69&amp;E69,Sheet1!C:E,2,0)),"",VLOOKUP(D69&amp;E69,Sheet1!C:E,2,0))</f>
        <v/>
      </c>
      <c r="G69" s="28"/>
      <c r="H69" s="1"/>
      <c r="I69" s="1"/>
    </row>
    <row r="70" spans="1:9" ht="25.5" customHeight="1" x14ac:dyDescent="0.25">
      <c r="A70" s="22">
        <v>60</v>
      </c>
      <c r="B70" s="23" t="str">
        <f t="shared" si="0"/>
        <v/>
      </c>
      <c r="C70" s="24" t="str">
        <f>IF(ISNA(VLOOKUP(D70&amp;E70,Sheet1!C:E,3,0)),"",VLOOKUP(D70&amp;E70,Sheet1!C:E,3,0))</f>
        <v/>
      </c>
      <c r="D70" s="25"/>
      <c r="E70" s="26"/>
      <c r="F70" s="27" t="str">
        <f>IF(ISNA(VLOOKUP(D70&amp;E70,Sheet1!C:E,2,0)),"",VLOOKUP(D70&amp;E70,Sheet1!C:E,2,0))</f>
        <v/>
      </c>
      <c r="G70" s="28"/>
      <c r="H70" s="1"/>
      <c r="I70" s="1"/>
    </row>
    <row r="71" spans="1:9" ht="25.5" customHeight="1" x14ac:dyDescent="0.25">
      <c r="A71" s="22">
        <v>61</v>
      </c>
      <c r="B71" s="23" t="str">
        <f t="shared" si="0"/>
        <v/>
      </c>
      <c r="C71" s="24" t="str">
        <f>IF(ISNA(VLOOKUP(D71&amp;E71,Sheet1!C:E,3,0)),"",VLOOKUP(D71&amp;E71,Sheet1!C:E,3,0))</f>
        <v/>
      </c>
      <c r="D71" s="25"/>
      <c r="E71" s="26"/>
      <c r="F71" s="27" t="str">
        <f>IF(ISNA(VLOOKUP(D71&amp;E71,Sheet1!C:E,2,0)),"",VLOOKUP(D71&amp;E71,Sheet1!C:E,2,0))</f>
        <v/>
      </c>
      <c r="G71" s="28"/>
      <c r="H71" s="1"/>
      <c r="I71" s="1"/>
    </row>
    <row r="72" spans="1:9" ht="25.5" customHeight="1" x14ac:dyDescent="0.25">
      <c r="A72" s="22">
        <v>62</v>
      </c>
      <c r="B72" s="23" t="str">
        <f t="shared" si="0"/>
        <v/>
      </c>
      <c r="C72" s="24" t="str">
        <f>IF(ISNA(VLOOKUP(D72&amp;E72,Sheet1!C:E,3,0)),"",VLOOKUP(D72&amp;E72,Sheet1!C:E,3,0))</f>
        <v/>
      </c>
      <c r="D72" s="25"/>
      <c r="E72" s="26"/>
      <c r="F72" s="27" t="str">
        <f>IF(ISNA(VLOOKUP(D72&amp;E72,Sheet1!C:E,2,0)),"",VLOOKUP(D72&amp;E72,Sheet1!C:E,2,0))</f>
        <v/>
      </c>
      <c r="G72" s="28"/>
      <c r="H72" s="1"/>
      <c r="I72" s="1"/>
    </row>
    <row r="73" spans="1:9" ht="25.5" customHeight="1" x14ac:dyDescent="0.25">
      <c r="A73" s="22">
        <v>63</v>
      </c>
      <c r="B73" s="23" t="str">
        <f t="shared" si="0"/>
        <v/>
      </c>
      <c r="C73" s="24" t="str">
        <f>IF(ISNA(VLOOKUP(D73&amp;E73,Sheet1!C:E,3,0)),"",VLOOKUP(D73&amp;E73,Sheet1!C:E,3,0))</f>
        <v/>
      </c>
      <c r="D73" s="25"/>
      <c r="E73" s="26"/>
      <c r="F73" s="27" t="str">
        <f>IF(ISNA(VLOOKUP(D73&amp;E73,Sheet1!C:E,2,0)),"",VLOOKUP(D73&amp;E73,Sheet1!C:E,2,0))</f>
        <v/>
      </c>
      <c r="G73" s="28"/>
      <c r="H73" s="1"/>
      <c r="I73" s="1"/>
    </row>
    <row r="74" spans="1:9" ht="25.5" customHeight="1" x14ac:dyDescent="0.25">
      <c r="A74" s="22">
        <v>64</v>
      </c>
      <c r="B74" s="23" t="str">
        <f t="shared" si="0"/>
        <v/>
      </c>
      <c r="C74" s="24" t="str">
        <f>IF(ISNA(VLOOKUP(D74&amp;E74,Sheet1!C:E,3,0)),"",VLOOKUP(D74&amp;E74,Sheet1!C:E,3,0))</f>
        <v/>
      </c>
      <c r="D74" s="25"/>
      <c r="E74" s="26"/>
      <c r="F74" s="27" t="str">
        <f>IF(ISNA(VLOOKUP(D74&amp;E74,Sheet1!C:E,2,0)),"",VLOOKUP(D74&amp;E74,Sheet1!C:E,2,0))</f>
        <v/>
      </c>
      <c r="G74" s="28"/>
      <c r="H74" s="1"/>
      <c r="I74" s="1"/>
    </row>
    <row r="75" spans="1:9" ht="25.5" customHeight="1" x14ac:dyDescent="0.25">
      <c r="A75" s="22">
        <v>65</v>
      </c>
      <c r="B75" s="23" t="str">
        <f t="shared" si="0"/>
        <v/>
      </c>
      <c r="C75" s="24" t="str">
        <f>IF(ISNA(VLOOKUP(D75&amp;E75,Sheet1!C:E,3,0)),"",VLOOKUP(D75&amp;E75,Sheet1!C:E,3,0))</f>
        <v/>
      </c>
      <c r="D75" s="25"/>
      <c r="E75" s="26"/>
      <c r="F75" s="27" t="str">
        <f>IF(ISNA(VLOOKUP(D75&amp;E75,Sheet1!C:E,2,0)),"",VLOOKUP(D75&amp;E75,Sheet1!C:E,2,0))</f>
        <v/>
      </c>
      <c r="G75" s="28"/>
      <c r="H75" s="1"/>
      <c r="I75" s="1"/>
    </row>
    <row r="76" spans="1:9" ht="25.5" customHeight="1" x14ac:dyDescent="0.25">
      <c r="A76" s="22">
        <v>66</v>
      </c>
      <c r="B76" s="23" t="str">
        <f t="shared" ref="B76:B139" si="1">IF(AND(OR(ISBLANK(E76),ISBLANK($C$2)),OR(ISBLANK(D76),ISBLANK($C$2))),"",$C$2)</f>
        <v/>
      </c>
      <c r="C76" s="24" t="str">
        <f>IF(ISNA(VLOOKUP(D76&amp;E76,Sheet1!C:E,3,0)),"",VLOOKUP(D76&amp;E76,Sheet1!C:E,3,0))</f>
        <v/>
      </c>
      <c r="D76" s="25"/>
      <c r="E76" s="26"/>
      <c r="F76" s="27" t="str">
        <f>IF(ISNA(VLOOKUP(D76&amp;E76,Sheet1!C:E,2,0)),"",VLOOKUP(D76&amp;E76,Sheet1!C:E,2,0))</f>
        <v/>
      </c>
      <c r="G76" s="28"/>
      <c r="H76" s="1"/>
      <c r="I76" s="1"/>
    </row>
    <row r="77" spans="1:9" ht="25.5" customHeight="1" x14ac:dyDescent="0.25">
      <c r="A77" s="22">
        <v>67</v>
      </c>
      <c r="B77" s="23" t="str">
        <f t="shared" si="1"/>
        <v/>
      </c>
      <c r="C77" s="24" t="str">
        <f>IF(ISNA(VLOOKUP(D77&amp;E77,Sheet1!C:E,3,0)),"",VLOOKUP(D77&amp;E77,Sheet1!C:E,3,0))</f>
        <v/>
      </c>
      <c r="D77" s="25"/>
      <c r="E77" s="26"/>
      <c r="F77" s="27" t="str">
        <f>IF(ISNA(VLOOKUP(D77&amp;E77,Sheet1!C:E,2,0)),"",VLOOKUP(D77&amp;E77,Sheet1!C:E,2,0))</f>
        <v/>
      </c>
      <c r="G77" s="28"/>
      <c r="H77" s="1"/>
      <c r="I77" s="1"/>
    </row>
    <row r="78" spans="1:9" ht="25.5" customHeight="1" x14ac:dyDescent="0.25">
      <c r="A78" s="22">
        <v>68</v>
      </c>
      <c r="B78" s="23" t="str">
        <f t="shared" si="1"/>
        <v/>
      </c>
      <c r="C78" s="24" t="str">
        <f>IF(ISNA(VLOOKUP(D78&amp;E78,Sheet1!C:E,3,0)),"",VLOOKUP(D78&amp;E78,Sheet1!C:E,3,0))</f>
        <v/>
      </c>
      <c r="D78" s="25"/>
      <c r="E78" s="26"/>
      <c r="F78" s="27" t="str">
        <f>IF(ISNA(VLOOKUP(D78&amp;E78,Sheet1!C:E,2,0)),"",VLOOKUP(D78&amp;E78,Sheet1!C:E,2,0))</f>
        <v/>
      </c>
      <c r="G78" s="28"/>
      <c r="H78" s="1"/>
      <c r="I78" s="1"/>
    </row>
    <row r="79" spans="1:9" ht="25.5" customHeight="1" x14ac:dyDescent="0.25">
      <c r="A79" s="22">
        <v>69</v>
      </c>
      <c r="B79" s="23" t="str">
        <f t="shared" si="1"/>
        <v/>
      </c>
      <c r="C79" s="24" t="str">
        <f>IF(ISNA(VLOOKUP(D79&amp;E79,Sheet1!C:E,3,0)),"",VLOOKUP(D79&amp;E79,Sheet1!C:E,3,0))</f>
        <v/>
      </c>
      <c r="D79" s="25"/>
      <c r="E79" s="26"/>
      <c r="F79" s="27" t="str">
        <f>IF(ISNA(VLOOKUP(D79&amp;E79,Sheet1!C:E,2,0)),"",VLOOKUP(D79&amp;E79,Sheet1!C:E,2,0))</f>
        <v/>
      </c>
      <c r="G79" s="28"/>
      <c r="H79" s="1"/>
      <c r="I79" s="1"/>
    </row>
    <row r="80" spans="1:9" ht="25.5" customHeight="1" x14ac:dyDescent="0.25">
      <c r="A80" s="22">
        <v>70</v>
      </c>
      <c r="B80" s="23" t="str">
        <f t="shared" si="1"/>
        <v/>
      </c>
      <c r="C80" s="24" t="str">
        <f>IF(ISNA(VLOOKUP(D80&amp;E80,Sheet1!C:E,3,0)),"",VLOOKUP(D80&amp;E80,Sheet1!C:E,3,0))</f>
        <v/>
      </c>
      <c r="D80" s="25"/>
      <c r="E80" s="26"/>
      <c r="F80" s="27" t="str">
        <f>IF(ISNA(VLOOKUP(D80&amp;E80,Sheet1!C:E,2,0)),"",VLOOKUP(D80&amp;E80,Sheet1!C:E,2,0))</f>
        <v/>
      </c>
      <c r="G80" s="28"/>
      <c r="H80" s="1"/>
      <c r="I80" s="1"/>
    </row>
    <row r="81" spans="1:9" ht="25.5" customHeight="1" x14ac:dyDescent="0.25">
      <c r="A81" s="22">
        <v>71</v>
      </c>
      <c r="B81" s="23" t="str">
        <f t="shared" si="1"/>
        <v/>
      </c>
      <c r="C81" s="24" t="str">
        <f>IF(ISNA(VLOOKUP(D81&amp;E81,Sheet1!C:E,3,0)),"",VLOOKUP(D81&amp;E81,Sheet1!C:E,3,0))</f>
        <v/>
      </c>
      <c r="D81" s="25"/>
      <c r="E81" s="26"/>
      <c r="F81" s="27" t="str">
        <f>IF(ISNA(VLOOKUP(D81&amp;E81,Sheet1!C:E,2,0)),"",VLOOKUP(D81&amp;E81,Sheet1!C:E,2,0))</f>
        <v/>
      </c>
      <c r="G81" s="28"/>
      <c r="H81" s="1"/>
      <c r="I81" s="1"/>
    </row>
    <row r="82" spans="1:9" ht="25.5" customHeight="1" x14ac:dyDescent="0.25">
      <c r="A82" s="22">
        <v>72</v>
      </c>
      <c r="B82" s="23" t="str">
        <f t="shared" si="1"/>
        <v/>
      </c>
      <c r="C82" s="24" t="str">
        <f>IF(ISNA(VLOOKUP(D82&amp;E82,Sheet1!C:E,3,0)),"",VLOOKUP(D82&amp;E82,Sheet1!C:E,3,0))</f>
        <v/>
      </c>
      <c r="D82" s="25"/>
      <c r="E82" s="26"/>
      <c r="F82" s="27" t="str">
        <f>IF(ISNA(VLOOKUP(D82&amp;E82,Sheet1!C:E,2,0)),"",VLOOKUP(D82&amp;E82,Sheet1!C:E,2,0))</f>
        <v/>
      </c>
      <c r="G82" s="28"/>
      <c r="H82" s="1"/>
      <c r="I82" s="1"/>
    </row>
    <row r="83" spans="1:9" ht="25.5" customHeight="1" x14ac:dyDescent="0.25">
      <c r="A83" s="22">
        <v>73</v>
      </c>
      <c r="B83" s="23" t="str">
        <f t="shared" si="1"/>
        <v/>
      </c>
      <c r="C83" s="24" t="str">
        <f>IF(ISNA(VLOOKUP(D83&amp;E83,Sheet1!C:E,3,0)),"",VLOOKUP(D83&amp;E83,Sheet1!C:E,3,0))</f>
        <v/>
      </c>
      <c r="D83" s="25"/>
      <c r="E83" s="26"/>
      <c r="F83" s="27" t="str">
        <f>IF(ISNA(VLOOKUP(D83&amp;E83,Sheet1!C:E,2,0)),"",VLOOKUP(D83&amp;E83,Sheet1!C:E,2,0))</f>
        <v/>
      </c>
      <c r="G83" s="28"/>
      <c r="H83" s="1"/>
      <c r="I83" s="1"/>
    </row>
    <row r="84" spans="1:9" ht="25.5" customHeight="1" x14ac:dyDescent="0.25">
      <c r="A84" s="22">
        <v>74</v>
      </c>
      <c r="B84" s="23" t="str">
        <f t="shared" si="1"/>
        <v/>
      </c>
      <c r="C84" s="24" t="str">
        <f>IF(ISNA(VLOOKUP(D84&amp;E84,Sheet1!C:E,3,0)),"",VLOOKUP(D84&amp;E84,Sheet1!C:E,3,0))</f>
        <v/>
      </c>
      <c r="D84" s="25"/>
      <c r="E84" s="26"/>
      <c r="F84" s="27" t="str">
        <f>IF(ISNA(VLOOKUP(D84&amp;E84,Sheet1!C:E,2,0)),"",VLOOKUP(D84&amp;E84,Sheet1!C:E,2,0))</f>
        <v/>
      </c>
      <c r="G84" s="28"/>
      <c r="H84" s="1"/>
      <c r="I84" s="1"/>
    </row>
    <row r="85" spans="1:9" ht="25.5" customHeight="1" x14ac:dyDescent="0.25">
      <c r="A85" s="22">
        <v>75</v>
      </c>
      <c r="B85" s="23" t="str">
        <f t="shared" si="1"/>
        <v/>
      </c>
      <c r="C85" s="24" t="str">
        <f>IF(ISNA(VLOOKUP(D85&amp;E85,Sheet1!C:E,3,0)),"",VLOOKUP(D85&amp;E85,Sheet1!C:E,3,0))</f>
        <v/>
      </c>
      <c r="D85" s="25"/>
      <c r="E85" s="26"/>
      <c r="F85" s="27" t="str">
        <f>IF(ISNA(VLOOKUP(D85&amp;E85,Sheet1!C:E,2,0)),"",VLOOKUP(D85&amp;E85,Sheet1!C:E,2,0))</f>
        <v/>
      </c>
      <c r="G85" s="28"/>
      <c r="H85" s="1"/>
      <c r="I85" s="1"/>
    </row>
    <row r="86" spans="1:9" ht="25.5" customHeight="1" x14ac:dyDescent="0.25">
      <c r="A86" s="22">
        <v>76</v>
      </c>
      <c r="B86" s="23" t="str">
        <f t="shared" si="1"/>
        <v/>
      </c>
      <c r="C86" s="24" t="str">
        <f>IF(ISNA(VLOOKUP(D86&amp;E86,Sheet1!C:E,3,0)),"",VLOOKUP(D86&amp;E86,Sheet1!C:E,3,0))</f>
        <v/>
      </c>
      <c r="D86" s="25"/>
      <c r="E86" s="26"/>
      <c r="F86" s="27" t="str">
        <f>IF(ISNA(VLOOKUP(D86&amp;E86,Sheet1!C:E,2,0)),"",VLOOKUP(D86&amp;E86,Sheet1!C:E,2,0))</f>
        <v/>
      </c>
      <c r="G86" s="28"/>
      <c r="H86" s="1"/>
      <c r="I86" s="1"/>
    </row>
    <row r="87" spans="1:9" ht="25.5" customHeight="1" x14ac:dyDescent="0.25">
      <c r="A87" s="22">
        <v>77</v>
      </c>
      <c r="B87" s="23" t="str">
        <f t="shared" si="1"/>
        <v/>
      </c>
      <c r="C87" s="24" t="str">
        <f>IF(ISNA(VLOOKUP(D87&amp;E87,Sheet1!C:E,3,0)),"",VLOOKUP(D87&amp;E87,Sheet1!C:E,3,0))</f>
        <v/>
      </c>
      <c r="D87" s="25"/>
      <c r="E87" s="26"/>
      <c r="F87" s="27" t="str">
        <f>IF(ISNA(VLOOKUP(D87&amp;E87,Sheet1!C:E,2,0)),"",VLOOKUP(D87&amp;E87,Sheet1!C:E,2,0))</f>
        <v/>
      </c>
      <c r="G87" s="28"/>
      <c r="H87" s="1"/>
      <c r="I87" s="1"/>
    </row>
    <row r="88" spans="1:9" ht="25.5" customHeight="1" x14ac:dyDescent="0.25">
      <c r="A88" s="22">
        <v>78</v>
      </c>
      <c r="B88" s="23" t="str">
        <f t="shared" si="1"/>
        <v/>
      </c>
      <c r="C88" s="24" t="str">
        <f>IF(ISNA(VLOOKUP(D88&amp;E88,Sheet1!C:E,3,0)),"",VLOOKUP(D88&amp;E88,Sheet1!C:E,3,0))</f>
        <v/>
      </c>
      <c r="D88" s="25"/>
      <c r="E88" s="26"/>
      <c r="F88" s="27" t="str">
        <f>IF(ISNA(VLOOKUP(D88&amp;E88,Sheet1!C:E,2,0)),"",VLOOKUP(D88&amp;E88,Sheet1!C:E,2,0))</f>
        <v/>
      </c>
      <c r="G88" s="28"/>
      <c r="H88" s="1"/>
      <c r="I88" s="1"/>
    </row>
    <row r="89" spans="1:9" ht="25.5" customHeight="1" x14ac:dyDescent="0.25">
      <c r="A89" s="22">
        <v>79</v>
      </c>
      <c r="B89" s="23" t="str">
        <f t="shared" si="1"/>
        <v/>
      </c>
      <c r="C89" s="24" t="str">
        <f>IF(ISNA(VLOOKUP(D89&amp;E89,Sheet1!C:E,3,0)),"",VLOOKUP(D89&amp;E89,Sheet1!C:E,3,0))</f>
        <v/>
      </c>
      <c r="D89" s="25"/>
      <c r="E89" s="26"/>
      <c r="F89" s="27" t="str">
        <f>IF(ISNA(VLOOKUP(D89&amp;E89,Sheet1!C:E,2,0)),"",VLOOKUP(D89&amp;E89,Sheet1!C:E,2,0))</f>
        <v/>
      </c>
      <c r="G89" s="28"/>
      <c r="H89" s="1"/>
      <c r="I89" s="1"/>
    </row>
    <row r="90" spans="1:9" ht="25.5" customHeight="1" x14ac:dyDescent="0.25">
      <c r="A90" s="22">
        <v>80</v>
      </c>
      <c r="B90" s="23" t="str">
        <f t="shared" si="1"/>
        <v/>
      </c>
      <c r="C90" s="24" t="str">
        <f>IF(ISNA(VLOOKUP(D90&amp;E90,Sheet1!C:E,3,0)),"",VLOOKUP(D90&amp;E90,Sheet1!C:E,3,0))</f>
        <v/>
      </c>
      <c r="D90" s="25"/>
      <c r="E90" s="26"/>
      <c r="F90" s="27" t="str">
        <f>IF(ISNA(VLOOKUP(D90&amp;E90,Sheet1!C:E,2,0)),"",VLOOKUP(D90&amp;E90,Sheet1!C:E,2,0))</f>
        <v/>
      </c>
      <c r="G90" s="28"/>
      <c r="H90" s="1"/>
      <c r="I90" s="1"/>
    </row>
    <row r="91" spans="1:9" ht="25.5" customHeight="1" x14ac:dyDescent="0.25">
      <c r="A91" s="22">
        <v>81</v>
      </c>
      <c r="B91" s="23" t="str">
        <f t="shared" si="1"/>
        <v/>
      </c>
      <c r="C91" s="24" t="str">
        <f>IF(ISNA(VLOOKUP(D91&amp;E91,Sheet1!C:E,3,0)),"",VLOOKUP(D91&amp;E91,Sheet1!C:E,3,0))</f>
        <v/>
      </c>
      <c r="D91" s="25"/>
      <c r="E91" s="26"/>
      <c r="F91" s="27" t="str">
        <f>IF(ISNA(VLOOKUP(D91&amp;E91,Sheet1!C:E,2,0)),"",VLOOKUP(D91&amp;E91,Sheet1!C:E,2,0))</f>
        <v/>
      </c>
      <c r="G91" s="28"/>
      <c r="H91" s="1"/>
      <c r="I91" s="1"/>
    </row>
    <row r="92" spans="1:9" ht="25.5" customHeight="1" x14ac:dyDescent="0.25">
      <c r="A92" s="22">
        <v>82</v>
      </c>
      <c r="B92" s="23" t="str">
        <f t="shared" si="1"/>
        <v/>
      </c>
      <c r="C92" s="24" t="str">
        <f>IF(ISNA(VLOOKUP(D92&amp;E92,Sheet1!C:E,3,0)),"",VLOOKUP(D92&amp;E92,Sheet1!C:E,3,0))</f>
        <v/>
      </c>
      <c r="D92" s="25"/>
      <c r="E92" s="26"/>
      <c r="F92" s="27" t="str">
        <f>IF(ISNA(VLOOKUP(D92&amp;E92,Sheet1!C:E,2,0)),"",VLOOKUP(D92&amp;E92,Sheet1!C:E,2,0))</f>
        <v/>
      </c>
      <c r="G92" s="28"/>
      <c r="H92" s="1"/>
      <c r="I92" s="1"/>
    </row>
    <row r="93" spans="1:9" ht="25.5" customHeight="1" x14ac:dyDescent="0.25">
      <c r="A93" s="22">
        <v>83</v>
      </c>
      <c r="B93" s="23" t="str">
        <f t="shared" si="1"/>
        <v/>
      </c>
      <c r="C93" s="24" t="str">
        <f>IF(ISNA(VLOOKUP(D93&amp;E93,Sheet1!C:E,3,0)),"",VLOOKUP(D93&amp;E93,Sheet1!C:E,3,0))</f>
        <v/>
      </c>
      <c r="D93" s="25"/>
      <c r="E93" s="26"/>
      <c r="F93" s="27" t="str">
        <f>IF(ISNA(VLOOKUP(D93&amp;E93,Sheet1!C:E,2,0)),"",VLOOKUP(D93&amp;E93,Sheet1!C:E,2,0))</f>
        <v/>
      </c>
      <c r="G93" s="28"/>
      <c r="H93" s="1"/>
      <c r="I93" s="1"/>
    </row>
    <row r="94" spans="1:9" ht="25.5" customHeight="1" x14ac:dyDescent="0.25">
      <c r="A94" s="22">
        <v>84</v>
      </c>
      <c r="B94" s="23" t="str">
        <f t="shared" si="1"/>
        <v/>
      </c>
      <c r="C94" s="24" t="str">
        <f>IF(ISNA(VLOOKUP(D94&amp;E94,Sheet1!C:E,3,0)),"",VLOOKUP(D94&amp;E94,Sheet1!C:E,3,0))</f>
        <v/>
      </c>
      <c r="D94" s="25"/>
      <c r="E94" s="26"/>
      <c r="F94" s="27" t="str">
        <f>IF(ISNA(VLOOKUP(D94&amp;E94,Sheet1!C:E,2,0)),"",VLOOKUP(D94&amp;E94,Sheet1!C:E,2,0))</f>
        <v/>
      </c>
      <c r="G94" s="28"/>
      <c r="H94" s="1"/>
      <c r="I94" s="1"/>
    </row>
    <row r="95" spans="1:9" ht="25.5" customHeight="1" x14ac:dyDescent="0.25">
      <c r="A95" s="22">
        <v>85</v>
      </c>
      <c r="B95" s="23" t="str">
        <f t="shared" si="1"/>
        <v/>
      </c>
      <c r="C95" s="24" t="str">
        <f>IF(ISNA(VLOOKUP(D95&amp;E95,Sheet1!C:E,3,0)),"",VLOOKUP(D95&amp;E95,Sheet1!C:E,3,0))</f>
        <v/>
      </c>
      <c r="D95" s="25"/>
      <c r="E95" s="26"/>
      <c r="F95" s="27" t="str">
        <f>IF(ISNA(VLOOKUP(D95&amp;E95,Sheet1!C:E,2,0)),"",VLOOKUP(D95&amp;E95,Sheet1!C:E,2,0))</f>
        <v/>
      </c>
      <c r="G95" s="28"/>
      <c r="H95" s="1"/>
      <c r="I95" s="1"/>
    </row>
    <row r="96" spans="1:9" ht="25.5" customHeight="1" x14ac:dyDescent="0.25">
      <c r="A96" s="22">
        <v>86</v>
      </c>
      <c r="B96" s="23" t="str">
        <f t="shared" si="1"/>
        <v/>
      </c>
      <c r="C96" s="24" t="str">
        <f>IF(ISNA(VLOOKUP(D96&amp;E96,Sheet1!C:E,3,0)),"",VLOOKUP(D96&amp;E96,Sheet1!C:E,3,0))</f>
        <v/>
      </c>
      <c r="D96" s="25"/>
      <c r="E96" s="26"/>
      <c r="F96" s="27" t="str">
        <f>IF(ISNA(VLOOKUP(D96&amp;E96,Sheet1!C:E,2,0)),"",VLOOKUP(D96&amp;E96,Sheet1!C:E,2,0))</f>
        <v/>
      </c>
      <c r="G96" s="28"/>
      <c r="H96" s="1"/>
      <c r="I96" s="1"/>
    </row>
    <row r="97" spans="1:9" ht="25.5" customHeight="1" x14ac:dyDescent="0.25">
      <c r="A97" s="22">
        <v>87</v>
      </c>
      <c r="B97" s="23" t="str">
        <f t="shared" si="1"/>
        <v/>
      </c>
      <c r="C97" s="24" t="str">
        <f>IF(ISNA(VLOOKUP(D97&amp;E97,Sheet1!C:E,3,0)),"",VLOOKUP(D97&amp;E97,Sheet1!C:E,3,0))</f>
        <v/>
      </c>
      <c r="D97" s="25"/>
      <c r="E97" s="26"/>
      <c r="F97" s="27" t="str">
        <f>IF(ISNA(VLOOKUP(D97&amp;E97,Sheet1!C:E,2,0)),"",VLOOKUP(D97&amp;E97,Sheet1!C:E,2,0))</f>
        <v/>
      </c>
      <c r="G97" s="28"/>
      <c r="H97" s="1"/>
      <c r="I97" s="1"/>
    </row>
    <row r="98" spans="1:9" ht="25.5" customHeight="1" x14ac:dyDescent="0.25">
      <c r="A98" s="22">
        <v>88</v>
      </c>
      <c r="B98" s="23" t="str">
        <f t="shared" si="1"/>
        <v/>
      </c>
      <c r="C98" s="24" t="str">
        <f>IF(ISNA(VLOOKUP(D98&amp;E98,Sheet1!C:E,3,0)),"",VLOOKUP(D98&amp;E98,Sheet1!C:E,3,0))</f>
        <v/>
      </c>
      <c r="D98" s="25"/>
      <c r="E98" s="26"/>
      <c r="F98" s="27" t="str">
        <f>IF(ISNA(VLOOKUP(D98&amp;E98,Sheet1!C:E,2,0)),"",VLOOKUP(D98&amp;E98,Sheet1!C:E,2,0))</f>
        <v/>
      </c>
      <c r="G98" s="28"/>
      <c r="H98" s="1"/>
      <c r="I98" s="1"/>
    </row>
    <row r="99" spans="1:9" ht="25.5" customHeight="1" x14ac:dyDescent="0.25">
      <c r="A99" s="22">
        <v>89</v>
      </c>
      <c r="B99" s="23" t="str">
        <f t="shared" si="1"/>
        <v/>
      </c>
      <c r="C99" s="24" t="str">
        <f>IF(ISNA(VLOOKUP(D99&amp;E99,Sheet1!C:E,3,0)),"",VLOOKUP(D99&amp;E99,Sheet1!C:E,3,0))</f>
        <v/>
      </c>
      <c r="D99" s="25"/>
      <c r="E99" s="26"/>
      <c r="F99" s="27" t="str">
        <f>IF(ISNA(VLOOKUP(D99&amp;E99,Sheet1!C:E,2,0)),"",VLOOKUP(D99&amp;E99,Sheet1!C:E,2,0))</f>
        <v/>
      </c>
      <c r="G99" s="28"/>
      <c r="H99" s="1"/>
      <c r="I99" s="1"/>
    </row>
    <row r="100" spans="1:9" ht="25.5" customHeight="1" x14ac:dyDescent="0.25">
      <c r="A100" s="22">
        <v>90</v>
      </c>
      <c r="B100" s="23" t="str">
        <f t="shared" si="1"/>
        <v/>
      </c>
      <c r="C100" s="24" t="str">
        <f>IF(ISNA(VLOOKUP(D100&amp;E100,Sheet1!C:E,3,0)),"",VLOOKUP(D100&amp;E100,Sheet1!C:E,3,0))</f>
        <v/>
      </c>
      <c r="D100" s="25"/>
      <c r="E100" s="26"/>
      <c r="F100" s="27" t="str">
        <f>IF(ISNA(VLOOKUP(D100&amp;E100,Sheet1!C:E,2,0)),"",VLOOKUP(D100&amp;E100,Sheet1!C:E,2,0))</f>
        <v/>
      </c>
      <c r="G100" s="28"/>
      <c r="H100" s="1"/>
      <c r="I100" s="1"/>
    </row>
    <row r="101" spans="1:9" ht="25.5" customHeight="1" x14ac:dyDescent="0.25">
      <c r="A101" s="22">
        <v>91</v>
      </c>
      <c r="B101" s="23" t="str">
        <f t="shared" si="1"/>
        <v/>
      </c>
      <c r="C101" s="24" t="str">
        <f>IF(ISNA(VLOOKUP(D101&amp;E101,Sheet1!C:E,3,0)),"",VLOOKUP(D101&amp;E101,Sheet1!C:E,3,0))</f>
        <v/>
      </c>
      <c r="D101" s="25"/>
      <c r="E101" s="26"/>
      <c r="F101" s="27" t="str">
        <f>IF(ISNA(VLOOKUP(D101&amp;E101,Sheet1!C:E,2,0)),"",VLOOKUP(D101&amp;E101,Sheet1!C:E,2,0))</f>
        <v/>
      </c>
      <c r="G101" s="28"/>
      <c r="H101" s="1"/>
      <c r="I101" s="1"/>
    </row>
    <row r="102" spans="1:9" ht="25.5" customHeight="1" x14ac:dyDescent="0.25">
      <c r="A102" s="22">
        <v>92</v>
      </c>
      <c r="B102" s="23" t="str">
        <f t="shared" si="1"/>
        <v/>
      </c>
      <c r="C102" s="24" t="str">
        <f>IF(ISNA(VLOOKUP(D102&amp;E102,Sheet1!C:E,3,0)),"",VLOOKUP(D102&amp;E102,Sheet1!C:E,3,0))</f>
        <v/>
      </c>
      <c r="D102" s="25"/>
      <c r="E102" s="26"/>
      <c r="F102" s="27" t="str">
        <f>IF(ISNA(VLOOKUP(D102&amp;E102,Sheet1!C:E,2,0)),"",VLOOKUP(D102&amp;E102,Sheet1!C:E,2,0))</f>
        <v/>
      </c>
      <c r="G102" s="28"/>
      <c r="H102" s="1"/>
      <c r="I102" s="1"/>
    </row>
    <row r="103" spans="1:9" ht="25.5" customHeight="1" x14ac:dyDescent="0.25">
      <c r="A103" s="22">
        <v>93</v>
      </c>
      <c r="B103" s="23" t="str">
        <f t="shared" si="1"/>
        <v/>
      </c>
      <c r="C103" s="24" t="str">
        <f>IF(ISNA(VLOOKUP(D103&amp;E103,Sheet1!C:E,3,0)),"",VLOOKUP(D103&amp;E103,Sheet1!C:E,3,0))</f>
        <v/>
      </c>
      <c r="D103" s="25"/>
      <c r="E103" s="26"/>
      <c r="F103" s="27" t="str">
        <f>IF(ISNA(VLOOKUP(D103&amp;E103,Sheet1!C:E,2,0)),"",VLOOKUP(D103&amp;E103,Sheet1!C:E,2,0))</f>
        <v/>
      </c>
      <c r="G103" s="28"/>
      <c r="H103" s="1"/>
      <c r="I103" s="1"/>
    </row>
    <row r="104" spans="1:9" ht="25.5" customHeight="1" x14ac:dyDescent="0.25">
      <c r="A104" s="22">
        <v>94</v>
      </c>
      <c r="B104" s="23" t="str">
        <f t="shared" si="1"/>
        <v/>
      </c>
      <c r="C104" s="24" t="str">
        <f>IF(ISNA(VLOOKUP(D104&amp;E104,Sheet1!C:E,3,0)),"",VLOOKUP(D104&amp;E104,Sheet1!C:E,3,0))</f>
        <v/>
      </c>
      <c r="D104" s="25"/>
      <c r="E104" s="26"/>
      <c r="F104" s="27" t="str">
        <f>IF(ISNA(VLOOKUP(D104&amp;E104,Sheet1!C:E,2,0)),"",VLOOKUP(D104&amp;E104,Sheet1!C:E,2,0))</f>
        <v/>
      </c>
      <c r="G104" s="28"/>
      <c r="H104" s="1"/>
      <c r="I104" s="1"/>
    </row>
    <row r="105" spans="1:9" ht="25.5" customHeight="1" x14ac:dyDescent="0.25">
      <c r="A105" s="22">
        <v>95</v>
      </c>
      <c r="B105" s="23" t="str">
        <f t="shared" si="1"/>
        <v/>
      </c>
      <c r="C105" s="24" t="str">
        <f>IF(ISNA(VLOOKUP(D105&amp;E105,Sheet1!C:E,3,0)),"",VLOOKUP(D105&amp;E105,Sheet1!C:E,3,0))</f>
        <v/>
      </c>
      <c r="D105" s="25"/>
      <c r="E105" s="26"/>
      <c r="F105" s="27" t="str">
        <f>IF(ISNA(VLOOKUP(D105&amp;E105,Sheet1!C:E,2,0)),"",VLOOKUP(D105&amp;E105,Sheet1!C:E,2,0))</f>
        <v/>
      </c>
      <c r="G105" s="28"/>
      <c r="H105" s="1"/>
      <c r="I105" s="1"/>
    </row>
    <row r="106" spans="1:9" ht="25.5" customHeight="1" x14ac:dyDescent="0.25">
      <c r="A106" s="22">
        <v>96</v>
      </c>
      <c r="B106" s="23" t="str">
        <f t="shared" si="1"/>
        <v/>
      </c>
      <c r="C106" s="24" t="str">
        <f>IF(ISNA(VLOOKUP(D106&amp;E106,Sheet1!C:E,3,0)),"",VLOOKUP(D106&amp;E106,Sheet1!C:E,3,0))</f>
        <v/>
      </c>
      <c r="D106" s="25"/>
      <c r="E106" s="26"/>
      <c r="F106" s="27" t="str">
        <f>IF(ISNA(VLOOKUP(D106&amp;E106,Sheet1!C:E,2,0)),"",VLOOKUP(D106&amp;E106,Sheet1!C:E,2,0))</f>
        <v/>
      </c>
      <c r="G106" s="28"/>
      <c r="H106" s="1"/>
      <c r="I106" s="1"/>
    </row>
    <row r="107" spans="1:9" ht="25.5" customHeight="1" x14ac:dyDescent="0.25">
      <c r="A107" s="22">
        <v>97</v>
      </c>
      <c r="B107" s="23" t="str">
        <f t="shared" si="1"/>
        <v/>
      </c>
      <c r="C107" s="24" t="str">
        <f>IF(ISNA(VLOOKUP(D107&amp;E107,Sheet1!C:E,3,0)),"",VLOOKUP(D107&amp;E107,Sheet1!C:E,3,0))</f>
        <v/>
      </c>
      <c r="D107" s="25"/>
      <c r="E107" s="26"/>
      <c r="F107" s="27" t="str">
        <f>IF(ISNA(VLOOKUP(D107&amp;E107,Sheet1!C:E,2,0)),"",VLOOKUP(D107&amp;E107,Sheet1!C:E,2,0))</f>
        <v/>
      </c>
      <c r="G107" s="28"/>
      <c r="H107" s="1"/>
      <c r="I107" s="1"/>
    </row>
    <row r="108" spans="1:9" ht="25.5" customHeight="1" x14ac:dyDescent="0.25">
      <c r="A108" s="22">
        <v>98</v>
      </c>
      <c r="B108" s="23" t="str">
        <f t="shared" si="1"/>
        <v/>
      </c>
      <c r="C108" s="24" t="str">
        <f>IF(ISNA(VLOOKUP(D108&amp;E108,Sheet1!C:E,3,0)),"",VLOOKUP(D108&amp;E108,Sheet1!C:E,3,0))</f>
        <v/>
      </c>
      <c r="D108" s="25"/>
      <c r="E108" s="26"/>
      <c r="F108" s="27" t="str">
        <f>IF(ISNA(VLOOKUP(D108&amp;E108,Sheet1!C:E,2,0)),"",VLOOKUP(D108&amp;E108,Sheet1!C:E,2,0))</f>
        <v/>
      </c>
      <c r="G108" s="28"/>
      <c r="H108" s="1"/>
      <c r="I108" s="1"/>
    </row>
    <row r="109" spans="1:9" ht="25.5" customHeight="1" x14ac:dyDescent="0.25">
      <c r="A109" s="22">
        <v>99</v>
      </c>
      <c r="B109" s="23" t="str">
        <f t="shared" si="1"/>
        <v/>
      </c>
      <c r="C109" s="24" t="str">
        <f>IF(ISNA(VLOOKUP(D109&amp;E109,Sheet1!C:E,3,0)),"",VLOOKUP(D109&amp;E109,Sheet1!C:E,3,0))</f>
        <v/>
      </c>
      <c r="D109" s="25"/>
      <c r="E109" s="26"/>
      <c r="F109" s="27" t="str">
        <f>IF(ISNA(VLOOKUP(D109&amp;E109,Sheet1!C:E,2,0)),"",VLOOKUP(D109&amp;E109,Sheet1!C:E,2,0))</f>
        <v/>
      </c>
      <c r="G109" s="28"/>
      <c r="H109" s="1"/>
      <c r="I109" s="1"/>
    </row>
    <row r="110" spans="1:9" ht="25.5" customHeight="1" x14ac:dyDescent="0.25">
      <c r="A110" s="22">
        <v>100</v>
      </c>
      <c r="B110" s="23" t="str">
        <f t="shared" si="1"/>
        <v/>
      </c>
      <c r="C110" s="24" t="str">
        <f>IF(ISNA(VLOOKUP(D110&amp;E110,Sheet1!C:E,3,0)),"",VLOOKUP(D110&amp;E110,Sheet1!C:E,3,0))</f>
        <v/>
      </c>
      <c r="D110" s="25"/>
      <c r="E110" s="26"/>
      <c r="F110" s="27" t="str">
        <f>IF(ISNA(VLOOKUP(D110&amp;E110,Sheet1!C:E,2,0)),"",VLOOKUP(D110&amp;E110,Sheet1!C:E,2,0))</f>
        <v/>
      </c>
      <c r="G110" s="28"/>
      <c r="H110" s="1"/>
      <c r="I110" s="1"/>
    </row>
    <row r="111" spans="1:9" ht="25.5" customHeight="1" x14ac:dyDescent="0.25">
      <c r="A111" s="22">
        <v>101</v>
      </c>
      <c r="B111" s="23" t="str">
        <f t="shared" si="1"/>
        <v/>
      </c>
      <c r="C111" s="24" t="str">
        <f>IF(ISNA(VLOOKUP(D111&amp;E111,Sheet1!C:E,3,0)),"",VLOOKUP(D111&amp;E111,Sheet1!C:E,3,0))</f>
        <v/>
      </c>
      <c r="D111" s="25"/>
      <c r="E111" s="26"/>
      <c r="F111" s="27" t="str">
        <f>IF(ISNA(VLOOKUP(D111&amp;E111,Sheet1!C:E,2,0)),"",VLOOKUP(D111&amp;E111,Sheet1!C:E,2,0))</f>
        <v/>
      </c>
      <c r="G111" s="28"/>
      <c r="H111" s="1"/>
      <c r="I111" s="1"/>
    </row>
    <row r="112" spans="1:9" ht="25.5" customHeight="1" x14ac:dyDescent="0.25">
      <c r="A112" s="22">
        <v>102</v>
      </c>
      <c r="B112" s="23" t="str">
        <f t="shared" si="1"/>
        <v/>
      </c>
      <c r="C112" s="24" t="str">
        <f>IF(ISNA(VLOOKUP(D112&amp;E112,Sheet1!C:E,3,0)),"",VLOOKUP(D112&amp;E112,Sheet1!C:E,3,0))</f>
        <v/>
      </c>
      <c r="D112" s="25"/>
      <c r="E112" s="26"/>
      <c r="F112" s="27" t="str">
        <f>IF(ISNA(VLOOKUP(D112&amp;E112,Sheet1!C:E,2,0)),"",VLOOKUP(D112&amp;E112,Sheet1!C:E,2,0))</f>
        <v/>
      </c>
      <c r="G112" s="28"/>
      <c r="H112" s="1"/>
      <c r="I112" s="1"/>
    </row>
    <row r="113" spans="1:9" ht="25.5" customHeight="1" x14ac:dyDescent="0.25">
      <c r="A113" s="22">
        <v>103</v>
      </c>
      <c r="B113" s="23" t="str">
        <f t="shared" si="1"/>
        <v/>
      </c>
      <c r="C113" s="24" t="str">
        <f>IF(ISNA(VLOOKUP(D113&amp;E113,Sheet1!C:E,3,0)),"",VLOOKUP(D113&amp;E113,Sheet1!C:E,3,0))</f>
        <v/>
      </c>
      <c r="D113" s="25"/>
      <c r="E113" s="26"/>
      <c r="F113" s="27" t="str">
        <f>IF(ISNA(VLOOKUP(D113&amp;E113,Sheet1!C:E,2,0)),"",VLOOKUP(D113&amp;E113,Sheet1!C:E,2,0))</f>
        <v/>
      </c>
      <c r="G113" s="28"/>
      <c r="H113" s="1"/>
      <c r="I113" s="1"/>
    </row>
    <row r="114" spans="1:9" ht="25.5" customHeight="1" x14ac:dyDescent="0.25">
      <c r="A114" s="22">
        <v>104</v>
      </c>
      <c r="B114" s="23" t="str">
        <f t="shared" si="1"/>
        <v/>
      </c>
      <c r="C114" s="24" t="str">
        <f>IF(ISNA(VLOOKUP(D114&amp;E114,Sheet1!C:E,3,0)),"",VLOOKUP(D114&amp;E114,Sheet1!C:E,3,0))</f>
        <v/>
      </c>
      <c r="D114" s="25"/>
      <c r="E114" s="26"/>
      <c r="F114" s="27" t="str">
        <f>IF(ISNA(VLOOKUP(D114&amp;E114,Sheet1!C:E,2,0)),"",VLOOKUP(D114&amp;E114,Sheet1!C:E,2,0))</f>
        <v/>
      </c>
      <c r="G114" s="28"/>
      <c r="H114" s="1"/>
      <c r="I114" s="1"/>
    </row>
    <row r="115" spans="1:9" ht="25.5" customHeight="1" x14ac:dyDescent="0.25">
      <c r="A115" s="22">
        <v>105</v>
      </c>
      <c r="B115" s="23" t="str">
        <f t="shared" si="1"/>
        <v/>
      </c>
      <c r="C115" s="24" t="str">
        <f>IF(ISNA(VLOOKUP(D115&amp;E115,Sheet1!C:E,3,0)),"",VLOOKUP(D115&amp;E115,Sheet1!C:E,3,0))</f>
        <v/>
      </c>
      <c r="D115" s="25"/>
      <c r="E115" s="26"/>
      <c r="F115" s="27" t="str">
        <f>IF(ISNA(VLOOKUP(D115&amp;E115,Sheet1!C:E,2,0)),"",VLOOKUP(D115&amp;E115,Sheet1!C:E,2,0))</f>
        <v/>
      </c>
      <c r="G115" s="28"/>
      <c r="H115" s="1"/>
      <c r="I115" s="1"/>
    </row>
    <row r="116" spans="1:9" ht="25.5" customHeight="1" x14ac:dyDescent="0.25">
      <c r="A116" s="22">
        <v>106</v>
      </c>
      <c r="B116" s="23" t="str">
        <f t="shared" si="1"/>
        <v/>
      </c>
      <c r="C116" s="24" t="str">
        <f>IF(ISNA(VLOOKUP(D116&amp;E116,Sheet1!C:E,3,0)),"",VLOOKUP(D116&amp;E116,Sheet1!C:E,3,0))</f>
        <v/>
      </c>
      <c r="D116" s="25"/>
      <c r="E116" s="26"/>
      <c r="F116" s="27" t="str">
        <f>IF(ISNA(VLOOKUP(D116&amp;E116,Sheet1!C:E,2,0)),"",VLOOKUP(D116&amp;E116,Sheet1!C:E,2,0))</f>
        <v/>
      </c>
      <c r="G116" s="28"/>
      <c r="H116" s="1"/>
      <c r="I116" s="1"/>
    </row>
    <row r="117" spans="1:9" ht="25.5" customHeight="1" x14ac:dyDescent="0.25">
      <c r="A117" s="22">
        <v>107</v>
      </c>
      <c r="B117" s="23" t="str">
        <f t="shared" si="1"/>
        <v/>
      </c>
      <c r="C117" s="24" t="str">
        <f>IF(ISNA(VLOOKUP(D117&amp;E117,Sheet1!C:E,3,0)),"",VLOOKUP(D117&amp;E117,Sheet1!C:E,3,0))</f>
        <v/>
      </c>
      <c r="D117" s="25"/>
      <c r="E117" s="26"/>
      <c r="F117" s="27" t="str">
        <f>IF(ISNA(VLOOKUP(D117&amp;E117,Sheet1!C:E,2,0)),"",VLOOKUP(D117&amp;E117,Sheet1!C:E,2,0))</f>
        <v/>
      </c>
      <c r="G117" s="28"/>
      <c r="H117" s="1"/>
      <c r="I117" s="1"/>
    </row>
    <row r="118" spans="1:9" ht="25.5" customHeight="1" x14ac:dyDescent="0.25">
      <c r="A118" s="22">
        <v>108</v>
      </c>
      <c r="B118" s="23" t="str">
        <f t="shared" si="1"/>
        <v/>
      </c>
      <c r="C118" s="24" t="str">
        <f>IF(ISNA(VLOOKUP(D118&amp;E118,Sheet1!C:E,3,0)),"",VLOOKUP(D118&amp;E118,Sheet1!C:E,3,0))</f>
        <v/>
      </c>
      <c r="D118" s="25"/>
      <c r="E118" s="26"/>
      <c r="F118" s="27" t="str">
        <f>IF(ISNA(VLOOKUP(D118&amp;E118,Sheet1!C:E,2,0)),"",VLOOKUP(D118&amp;E118,Sheet1!C:E,2,0))</f>
        <v/>
      </c>
      <c r="G118" s="28"/>
      <c r="H118" s="1"/>
      <c r="I118" s="1"/>
    </row>
    <row r="119" spans="1:9" ht="25.5" customHeight="1" x14ac:dyDescent="0.25">
      <c r="A119" s="22">
        <v>109</v>
      </c>
      <c r="B119" s="23" t="str">
        <f t="shared" si="1"/>
        <v/>
      </c>
      <c r="C119" s="24" t="str">
        <f>IF(ISNA(VLOOKUP(D119&amp;E119,Sheet1!C:E,3,0)),"",VLOOKUP(D119&amp;E119,Sheet1!C:E,3,0))</f>
        <v/>
      </c>
      <c r="D119" s="25"/>
      <c r="E119" s="26"/>
      <c r="F119" s="27" t="str">
        <f>IF(ISNA(VLOOKUP(D119&amp;E119,Sheet1!C:E,2,0)),"",VLOOKUP(D119&amp;E119,Sheet1!C:E,2,0))</f>
        <v/>
      </c>
      <c r="G119" s="28"/>
      <c r="H119" s="1"/>
      <c r="I119" s="1"/>
    </row>
    <row r="120" spans="1:9" ht="25.5" customHeight="1" x14ac:dyDescent="0.25">
      <c r="A120" s="22">
        <v>110</v>
      </c>
      <c r="B120" s="23" t="str">
        <f t="shared" si="1"/>
        <v/>
      </c>
      <c r="C120" s="24" t="str">
        <f>IF(ISNA(VLOOKUP(D120&amp;E120,Sheet1!C:E,3,0)),"",VLOOKUP(D120&amp;E120,Sheet1!C:E,3,0))</f>
        <v/>
      </c>
      <c r="D120" s="25"/>
      <c r="E120" s="26"/>
      <c r="F120" s="27" t="str">
        <f>IF(ISNA(VLOOKUP(D120&amp;E120,Sheet1!C:E,2,0)),"",VLOOKUP(D120&amp;E120,Sheet1!C:E,2,0))</f>
        <v/>
      </c>
      <c r="G120" s="28"/>
      <c r="H120" s="1"/>
      <c r="I120" s="1"/>
    </row>
    <row r="121" spans="1:9" ht="25.5" customHeight="1" x14ac:dyDescent="0.25">
      <c r="A121" s="22">
        <v>111</v>
      </c>
      <c r="B121" s="23" t="str">
        <f t="shared" si="1"/>
        <v/>
      </c>
      <c r="C121" s="24" t="str">
        <f>IF(ISNA(VLOOKUP(D121&amp;E121,Sheet1!C:E,3,0)),"",VLOOKUP(D121&amp;E121,Sheet1!C:E,3,0))</f>
        <v/>
      </c>
      <c r="D121" s="25"/>
      <c r="E121" s="26"/>
      <c r="F121" s="27" t="str">
        <f>IF(ISNA(VLOOKUP(D121&amp;E121,Sheet1!C:E,2,0)),"",VLOOKUP(D121&amp;E121,Sheet1!C:E,2,0))</f>
        <v/>
      </c>
      <c r="G121" s="28"/>
      <c r="H121" s="1"/>
      <c r="I121" s="1"/>
    </row>
    <row r="122" spans="1:9" ht="25.5" customHeight="1" x14ac:dyDescent="0.25">
      <c r="A122" s="22">
        <v>112</v>
      </c>
      <c r="B122" s="23" t="str">
        <f t="shared" si="1"/>
        <v/>
      </c>
      <c r="C122" s="24" t="str">
        <f>IF(ISNA(VLOOKUP(D122&amp;E122,Sheet1!C:E,3,0)),"",VLOOKUP(D122&amp;E122,Sheet1!C:E,3,0))</f>
        <v/>
      </c>
      <c r="D122" s="25"/>
      <c r="E122" s="26"/>
      <c r="F122" s="27" t="str">
        <f>IF(ISNA(VLOOKUP(D122&amp;E122,Sheet1!C:E,2,0)),"",VLOOKUP(D122&amp;E122,Sheet1!C:E,2,0))</f>
        <v/>
      </c>
      <c r="G122" s="28"/>
      <c r="H122" s="1"/>
      <c r="I122" s="1"/>
    </row>
    <row r="123" spans="1:9" ht="25.5" customHeight="1" x14ac:dyDescent="0.25">
      <c r="A123" s="22">
        <v>113</v>
      </c>
      <c r="B123" s="23" t="str">
        <f t="shared" si="1"/>
        <v/>
      </c>
      <c r="C123" s="24" t="str">
        <f>IF(ISNA(VLOOKUP(D123&amp;E123,Sheet1!C:E,3,0)),"",VLOOKUP(D123&amp;E123,Sheet1!C:E,3,0))</f>
        <v/>
      </c>
      <c r="D123" s="25"/>
      <c r="E123" s="26"/>
      <c r="F123" s="27" t="str">
        <f>IF(ISNA(VLOOKUP(D123&amp;E123,Sheet1!C:E,2,0)),"",VLOOKUP(D123&amp;E123,Sheet1!C:E,2,0))</f>
        <v/>
      </c>
      <c r="G123" s="28"/>
      <c r="H123" s="1"/>
      <c r="I123" s="1"/>
    </row>
    <row r="124" spans="1:9" ht="25.5" customHeight="1" x14ac:dyDescent="0.25">
      <c r="A124" s="22">
        <v>114</v>
      </c>
      <c r="B124" s="23" t="str">
        <f t="shared" si="1"/>
        <v/>
      </c>
      <c r="C124" s="24" t="str">
        <f>IF(ISNA(VLOOKUP(D124&amp;E124,Sheet1!C:E,3,0)),"",VLOOKUP(D124&amp;E124,Sheet1!C:E,3,0))</f>
        <v/>
      </c>
      <c r="D124" s="25"/>
      <c r="E124" s="26"/>
      <c r="F124" s="27" t="str">
        <f>IF(ISNA(VLOOKUP(D124&amp;E124,Sheet1!C:E,2,0)),"",VLOOKUP(D124&amp;E124,Sheet1!C:E,2,0))</f>
        <v/>
      </c>
      <c r="G124" s="28"/>
      <c r="H124" s="1"/>
      <c r="I124" s="1"/>
    </row>
    <row r="125" spans="1:9" ht="25.5" customHeight="1" x14ac:dyDescent="0.25">
      <c r="A125" s="22">
        <v>115</v>
      </c>
      <c r="B125" s="23" t="str">
        <f t="shared" si="1"/>
        <v/>
      </c>
      <c r="C125" s="24" t="str">
        <f>IF(ISNA(VLOOKUP(D125&amp;E125,Sheet1!C:E,3,0)),"",VLOOKUP(D125&amp;E125,Sheet1!C:E,3,0))</f>
        <v/>
      </c>
      <c r="D125" s="25"/>
      <c r="E125" s="26"/>
      <c r="F125" s="27" t="str">
        <f>IF(ISNA(VLOOKUP(D125&amp;E125,Sheet1!C:E,2,0)),"",VLOOKUP(D125&amp;E125,Sheet1!C:E,2,0))</f>
        <v/>
      </c>
      <c r="G125" s="28"/>
      <c r="H125" s="1"/>
      <c r="I125" s="1"/>
    </row>
    <row r="126" spans="1:9" ht="25.5" customHeight="1" x14ac:dyDescent="0.25">
      <c r="A126" s="22">
        <v>116</v>
      </c>
      <c r="B126" s="23" t="str">
        <f t="shared" si="1"/>
        <v/>
      </c>
      <c r="C126" s="24" t="str">
        <f>IF(ISNA(VLOOKUP(D126&amp;E126,Sheet1!C:E,3,0)),"",VLOOKUP(D126&amp;E126,Sheet1!C:E,3,0))</f>
        <v/>
      </c>
      <c r="D126" s="25"/>
      <c r="E126" s="26"/>
      <c r="F126" s="27" t="str">
        <f>IF(ISNA(VLOOKUP(D126&amp;E126,Sheet1!C:E,2,0)),"",VLOOKUP(D126&amp;E126,Sheet1!C:E,2,0))</f>
        <v/>
      </c>
      <c r="G126" s="28"/>
      <c r="H126" s="1"/>
      <c r="I126" s="1"/>
    </row>
    <row r="127" spans="1:9" ht="25.5" customHeight="1" x14ac:dyDescent="0.25">
      <c r="A127" s="22">
        <v>117</v>
      </c>
      <c r="B127" s="23" t="str">
        <f t="shared" si="1"/>
        <v/>
      </c>
      <c r="C127" s="24" t="str">
        <f>IF(ISNA(VLOOKUP(D127&amp;E127,Sheet1!C:E,3,0)),"",VLOOKUP(D127&amp;E127,Sheet1!C:E,3,0))</f>
        <v/>
      </c>
      <c r="D127" s="25"/>
      <c r="E127" s="26"/>
      <c r="F127" s="27" t="str">
        <f>IF(ISNA(VLOOKUP(D127&amp;E127,Sheet1!C:E,2,0)),"",VLOOKUP(D127&amp;E127,Sheet1!C:E,2,0))</f>
        <v/>
      </c>
      <c r="G127" s="28"/>
      <c r="H127" s="1"/>
      <c r="I127" s="1"/>
    </row>
    <row r="128" spans="1:9" ht="25.5" customHeight="1" x14ac:dyDescent="0.25">
      <c r="A128" s="22">
        <v>118</v>
      </c>
      <c r="B128" s="23" t="str">
        <f t="shared" si="1"/>
        <v/>
      </c>
      <c r="C128" s="24" t="str">
        <f>IF(ISNA(VLOOKUP(D128&amp;E128,Sheet1!C:E,3,0)),"",VLOOKUP(D128&amp;E128,Sheet1!C:E,3,0))</f>
        <v/>
      </c>
      <c r="D128" s="25"/>
      <c r="E128" s="26"/>
      <c r="F128" s="27" t="str">
        <f>IF(ISNA(VLOOKUP(D128&amp;E128,Sheet1!C:E,2,0)),"",VLOOKUP(D128&amp;E128,Sheet1!C:E,2,0))</f>
        <v/>
      </c>
      <c r="G128" s="28"/>
      <c r="H128" s="1"/>
      <c r="I128" s="1"/>
    </row>
    <row r="129" spans="1:9" ht="25.5" customHeight="1" x14ac:dyDescent="0.25">
      <c r="A129" s="22">
        <v>119</v>
      </c>
      <c r="B129" s="23" t="str">
        <f t="shared" si="1"/>
        <v/>
      </c>
      <c r="C129" s="24" t="str">
        <f>IF(ISNA(VLOOKUP(D129&amp;E129,Sheet1!C:E,3,0)),"",VLOOKUP(D129&amp;E129,Sheet1!C:E,3,0))</f>
        <v/>
      </c>
      <c r="D129" s="25"/>
      <c r="E129" s="26"/>
      <c r="F129" s="27" t="str">
        <f>IF(ISNA(VLOOKUP(D129&amp;E129,Sheet1!C:E,2,0)),"",VLOOKUP(D129&amp;E129,Sheet1!C:E,2,0))</f>
        <v/>
      </c>
      <c r="G129" s="28"/>
      <c r="H129" s="1"/>
      <c r="I129" s="1"/>
    </row>
    <row r="130" spans="1:9" ht="25.5" customHeight="1" x14ac:dyDescent="0.25">
      <c r="A130" s="22">
        <v>120</v>
      </c>
      <c r="B130" s="23" t="str">
        <f t="shared" si="1"/>
        <v/>
      </c>
      <c r="C130" s="24" t="str">
        <f>IF(ISNA(VLOOKUP(D130&amp;E130,Sheet1!C:E,3,0)),"",VLOOKUP(D130&amp;E130,Sheet1!C:E,3,0))</f>
        <v/>
      </c>
      <c r="D130" s="25"/>
      <c r="E130" s="26"/>
      <c r="F130" s="27" t="str">
        <f>IF(ISNA(VLOOKUP(D130&amp;E130,Sheet1!C:E,2,0)),"",VLOOKUP(D130&amp;E130,Sheet1!C:E,2,0))</f>
        <v/>
      </c>
      <c r="G130" s="28"/>
      <c r="H130" s="1"/>
      <c r="I130" s="1"/>
    </row>
    <row r="131" spans="1:9" ht="25.5" customHeight="1" x14ac:dyDescent="0.25">
      <c r="A131" s="22">
        <v>121</v>
      </c>
      <c r="B131" s="23" t="str">
        <f t="shared" si="1"/>
        <v/>
      </c>
      <c r="C131" s="24" t="str">
        <f>IF(ISNA(VLOOKUP(D131&amp;E131,Sheet1!C:E,3,0)),"",VLOOKUP(D131&amp;E131,Sheet1!C:E,3,0))</f>
        <v/>
      </c>
      <c r="D131" s="25"/>
      <c r="E131" s="26"/>
      <c r="F131" s="27" t="str">
        <f>IF(ISNA(VLOOKUP(D131&amp;E131,Sheet1!C:E,2,0)),"",VLOOKUP(D131&amp;E131,Sheet1!C:E,2,0))</f>
        <v/>
      </c>
      <c r="G131" s="28"/>
      <c r="H131" s="1"/>
      <c r="I131" s="1"/>
    </row>
    <row r="132" spans="1:9" ht="25.5" customHeight="1" x14ac:dyDescent="0.25">
      <c r="A132" s="22">
        <v>122</v>
      </c>
      <c r="B132" s="23" t="str">
        <f t="shared" si="1"/>
        <v/>
      </c>
      <c r="C132" s="24" t="str">
        <f>IF(ISNA(VLOOKUP(D132&amp;E132,Sheet1!C:E,3,0)),"",VLOOKUP(D132&amp;E132,Sheet1!C:E,3,0))</f>
        <v/>
      </c>
      <c r="D132" s="25"/>
      <c r="E132" s="26"/>
      <c r="F132" s="27" t="str">
        <f>IF(ISNA(VLOOKUP(D132&amp;E132,Sheet1!C:E,2,0)),"",VLOOKUP(D132&amp;E132,Sheet1!C:E,2,0))</f>
        <v/>
      </c>
      <c r="G132" s="28"/>
      <c r="H132" s="1"/>
      <c r="I132" s="1"/>
    </row>
    <row r="133" spans="1:9" ht="25.5" customHeight="1" x14ac:dyDescent="0.25">
      <c r="A133" s="22">
        <v>123</v>
      </c>
      <c r="B133" s="23" t="str">
        <f t="shared" si="1"/>
        <v/>
      </c>
      <c r="C133" s="24" t="str">
        <f>IF(ISNA(VLOOKUP(D133&amp;E133,Sheet1!C:E,3,0)),"",VLOOKUP(D133&amp;E133,Sheet1!C:E,3,0))</f>
        <v/>
      </c>
      <c r="D133" s="25"/>
      <c r="E133" s="26"/>
      <c r="F133" s="27" t="str">
        <f>IF(ISNA(VLOOKUP(D133&amp;E133,Sheet1!C:E,2,0)),"",VLOOKUP(D133&amp;E133,Sheet1!C:E,2,0))</f>
        <v/>
      </c>
      <c r="G133" s="28"/>
      <c r="H133" s="1"/>
      <c r="I133" s="1"/>
    </row>
    <row r="134" spans="1:9" ht="25.5" customHeight="1" x14ac:dyDescent="0.25">
      <c r="A134" s="22">
        <v>124</v>
      </c>
      <c r="B134" s="23" t="str">
        <f t="shared" si="1"/>
        <v/>
      </c>
      <c r="C134" s="24" t="str">
        <f>IF(ISNA(VLOOKUP(D134&amp;E134,Sheet1!C:E,3,0)),"",VLOOKUP(D134&amp;E134,Sheet1!C:E,3,0))</f>
        <v/>
      </c>
      <c r="D134" s="25"/>
      <c r="E134" s="26"/>
      <c r="F134" s="27" t="str">
        <f>IF(ISNA(VLOOKUP(D134&amp;E134,Sheet1!C:E,2,0)),"",VLOOKUP(D134&amp;E134,Sheet1!C:E,2,0))</f>
        <v/>
      </c>
      <c r="G134" s="28"/>
      <c r="H134" s="1"/>
      <c r="I134" s="1"/>
    </row>
    <row r="135" spans="1:9" ht="25.5" customHeight="1" x14ac:dyDescent="0.25">
      <c r="A135" s="22">
        <v>125</v>
      </c>
      <c r="B135" s="23" t="str">
        <f t="shared" si="1"/>
        <v/>
      </c>
      <c r="C135" s="24" t="str">
        <f>IF(ISNA(VLOOKUP(D135&amp;E135,Sheet1!C:E,3,0)),"",VLOOKUP(D135&amp;E135,Sheet1!C:E,3,0))</f>
        <v/>
      </c>
      <c r="D135" s="25"/>
      <c r="E135" s="26"/>
      <c r="F135" s="27" t="str">
        <f>IF(ISNA(VLOOKUP(D135&amp;E135,Sheet1!C:E,2,0)),"",VLOOKUP(D135&amp;E135,Sheet1!C:E,2,0))</f>
        <v/>
      </c>
      <c r="G135" s="28"/>
      <c r="H135" s="1"/>
      <c r="I135" s="1"/>
    </row>
    <row r="136" spans="1:9" ht="25.5" customHeight="1" x14ac:dyDescent="0.25">
      <c r="A136" s="22">
        <v>126</v>
      </c>
      <c r="B136" s="23" t="str">
        <f t="shared" si="1"/>
        <v/>
      </c>
      <c r="C136" s="24" t="str">
        <f>IF(ISNA(VLOOKUP(D136&amp;E136,Sheet1!C:E,3,0)),"",VLOOKUP(D136&amp;E136,Sheet1!C:E,3,0))</f>
        <v/>
      </c>
      <c r="D136" s="25"/>
      <c r="E136" s="26"/>
      <c r="F136" s="27" t="str">
        <f>IF(ISNA(VLOOKUP(D136&amp;E136,Sheet1!C:E,2,0)),"",VLOOKUP(D136&amp;E136,Sheet1!C:E,2,0))</f>
        <v/>
      </c>
      <c r="G136" s="28"/>
      <c r="H136" s="1"/>
      <c r="I136" s="1"/>
    </row>
    <row r="137" spans="1:9" ht="25.5" customHeight="1" x14ac:dyDescent="0.25">
      <c r="A137" s="22">
        <v>127</v>
      </c>
      <c r="B137" s="23" t="str">
        <f t="shared" si="1"/>
        <v/>
      </c>
      <c r="C137" s="24" t="str">
        <f>IF(ISNA(VLOOKUP(D137&amp;E137,Sheet1!C:E,3,0)),"",VLOOKUP(D137&amp;E137,Sheet1!C:E,3,0))</f>
        <v/>
      </c>
      <c r="D137" s="25"/>
      <c r="E137" s="26"/>
      <c r="F137" s="27" t="str">
        <f>IF(ISNA(VLOOKUP(D137&amp;E137,Sheet1!C:E,2,0)),"",VLOOKUP(D137&amp;E137,Sheet1!C:E,2,0))</f>
        <v/>
      </c>
      <c r="G137" s="28"/>
      <c r="H137" s="1"/>
      <c r="I137" s="1"/>
    </row>
    <row r="138" spans="1:9" ht="25.5" customHeight="1" x14ac:dyDescent="0.25">
      <c r="A138" s="22">
        <v>128</v>
      </c>
      <c r="B138" s="23" t="str">
        <f t="shared" si="1"/>
        <v/>
      </c>
      <c r="C138" s="24" t="str">
        <f>IF(ISNA(VLOOKUP(D138&amp;E138,Sheet1!C:E,3,0)),"",VLOOKUP(D138&amp;E138,Sheet1!C:E,3,0))</f>
        <v/>
      </c>
      <c r="D138" s="25"/>
      <c r="E138" s="26"/>
      <c r="F138" s="27" t="str">
        <f>IF(ISNA(VLOOKUP(D138&amp;E138,Sheet1!C:E,2,0)),"",VLOOKUP(D138&amp;E138,Sheet1!C:E,2,0))</f>
        <v/>
      </c>
      <c r="G138" s="28"/>
      <c r="H138" s="1"/>
      <c r="I138" s="1"/>
    </row>
    <row r="139" spans="1:9" ht="25.5" customHeight="1" x14ac:dyDescent="0.25">
      <c r="A139" s="22">
        <v>129</v>
      </c>
      <c r="B139" s="23" t="str">
        <f t="shared" si="1"/>
        <v/>
      </c>
      <c r="C139" s="24" t="str">
        <f>IF(ISNA(VLOOKUP(D139&amp;E139,Sheet1!C:E,3,0)),"",VLOOKUP(D139&amp;E139,Sheet1!C:E,3,0))</f>
        <v/>
      </c>
      <c r="D139" s="25"/>
      <c r="E139" s="26"/>
      <c r="F139" s="27" t="str">
        <f>IF(ISNA(VLOOKUP(D139&amp;E139,Sheet1!C:E,2,0)),"",VLOOKUP(D139&amp;E139,Sheet1!C:E,2,0))</f>
        <v/>
      </c>
      <c r="G139" s="28"/>
      <c r="H139" s="1"/>
      <c r="I139" s="1"/>
    </row>
    <row r="140" spans="1:9" ht="25.5" customHeight="1" x14ac:dyDescent="0.25">
      <c r="A140" s="22">
        <v>130</v>
      </c>
      <c r="B140" s="23" t="str">
        <f t="shared" ref="B140:B203" si="2">IF(AND(OR(ISBLANK(E140),ISBLANK($C$2)),OR(ISBLANK(D140),ISBLANK($C$2))),"",$C$2)</f>
        <v/>
      </c>
      <c r="C140" s="24" t="str">
        <f>IF(ISNA(VLOOKUP(D140&amp;E140,Sheet1!C:E,3,0)),"",VLOOKUP(D140&amp;E140,Sheet1!C:E,3,0))</f>
        <v/>
      </c>
      <c r="D140" s="25"/>
      <c r="E140" s="26"/>
      <c r="F140" s="27" t="str">
        <f>IF(ISNA(VLOOKUP(D140&amp;E140,Sheet1!C:E,2,0)),"",VLOOKUP(D140&amp;E140,Sheet1!C:E,2,0))</f>
        <v/>
      </c>
      <c r="G140" s="28"/>
      <c r="H140" s="1"/>
      <c r="I140" s="1"/>
    </row>
    <row r="141" spans="1:9" ht="25.5" customHeight="1" x14ac:dyDescent="0.25">
      <c r="A141" s="22">
        <v>131</v>
      </c>
      <c r="B141" s="23" t="str">
        <f t="shared" si="2"/>
        <v/>
      </c>
      <c r="C141" s="24" t="str">
        <f>IF(ISNA(VLOOKUP(D141&amp;E141,Sheet1!C:E,3,0)),"",VLOOKUP(D141&amp;E141,Sheet1!C:E,3,0))</f>
        <v/>
      </c>
      <c r="D141" s="25"/>
      <c r="E141" s="26"/>
      <c r="F141" s="27" t="str">
        <f>IF(ISNA(VLOOKUP(D141&amp;E141,Sheet1!C:E,2,0)),"",VLOOKUP(D141&amp;E141,Sheet1!C:E,2,0))</f>
        <v/>
      </c>
      <c r="G141" s="28"/>
      <c r="H141" s="1"/>
      <c r="I141" s="1"/>
    </row>
    <row r="142" spans="1:9" ht="25.5" customHeight="1" x14ac:dyDescent="0.25">
      <c r="A142" s="22">
        <v>132</v>
      </c>
      <c r="B142" s="23" t="str">
        <f t="shared" si="2"/>
        <v/>
      </c>
      <c r="C142" s="24" t="str">
        <f>IF(ISNA(VLOOKUP(D142&amp;E142,Sheet1!C:E,3,0)),"",VLOOKUP(D142&amp;E142,Sheet1!C:E,3,0))</f>
        <v/>
      </c>
      <c r="D142" s="25"/>
      <c r="E142" s="26"/>
      <c r="F142" s="27" t="str">
        <f>IF(ISNA(VLOOKUP(D142&amp;E142,Sheet1!C:E,2,0)),"",VLOOKUP(D142&amp;E142,Sheet1!C:E,2,0))</f>
        <v/>
      </c>
      <c r="G142" s="28"/>
      <c r="H142" s="1"/>
      <c r="I142" s="1"/>
    </row>
    <row r="143" spans="1:9" ht="25.5" customHeight="1" x14ac:dyDescent="0.25">
      <c r="A143" s="22">
        <v>133</v>
      </c>
      <c r="B143" s="23" t="str">
        <f t="shared" si="2"/>
        <v/>
      </c>
      <c r="C143" s="24" t="str">
        <f>IF(ISNA(VLOOKUP(D143&amp;E143,Sheet1!C:E,3,0)),"",VLOOKUP(D143&amp;E143,Sheet1!C:E,3,0))</f>
        <v/>
      </c>
      <c r="D143" s="25"/>
      <c r="E143" s="26"/>
      <c r="F143" s="27" t="str">
        <f>IF(ISNA(VLOOKUP(D143&amp;E143,Sheet1!C:E,2,0)),"",VLOOKUP(D143&amp;E143,Sheet1!C:E,2,0))</f>
        <v/>
      </c>
      <c r="G143" s="28"/>
      <c r="H143" s="1"/>
      <c r="I143" s="1"/>
    </row>
    <row r="144" spans="1:9" ht="25.5" customHeight="1" x14ac:dyDescent="0.25">
      <c r="A144" s="22">
        <v>134</v>
      </c>
      <c r="B144" s="23" t="str">
        <f t="shared" si="2"/>
        <v/>
      </c>
      <c r="C144" s="24" t="str">
        <f>IF(ISNA(VLOOKUP(D144&amp;E144,Sheet1!C:E,3,0)),"",VLOOKUP(D144&amp;E144,Sheet1!C:E,3,0))</f>
        <v/>
      </c>
      <c r="D144" s="25"/>
      <c r="E144" s="26"/>
      <c r="F144" s="27" t="str">
        <f>IF(ISNA(VLOOKUP(D144&amp;E144,Sheet1!C:E,2,0)),"",VLOOKUP(D144&amp;E144,Sheet1!C:E,2,0))</f>
        <v/>
      </c>
      <c r="G144" s="28"/>
      <c r="H144" s="1"/>
      <c r="I144" s="1"/>
    </row>
    <row r="145" spans="1:9" ht="25.5" customHeight="1" x14ac:dyDescent="0.25">
      <c r="A145" s="22">
        <v>135</v>
      </c>
      <c r="B145" s="23" t="str">
        <f t="shared" si="2"/>
        <v/>
      </c>
      <c r="C145" s="24" t="str">
        <f>IF(ISNA(VLOOKUP(D145&amp;E145,Sheet1!C:E,3,0)),"",VLOOKUP(D145&amp;E145,Sheet1!C:E,3,0))</f>
        <v/>
      </c>
      <c r="D145" s="25"/>
      <c r="E145" s="26"/>
      <c r="F145" s="27" t="str">
        <f>IF(ISNA(VLOOKUP(D145&amp;E145,Sheet1!C:E,2,0)),"",VLOOKUP(D145&amp;E145,Sheet1!C:E,2,0))</f>
        <v/>
      </c>
      <c r="G145" s="28"/>
      <c r="H145" s="1"/>
      <c r="I145" s="1"/>
    </row>
    <row r="146" spans="1:9" ht="25.5" customHeight="1" x14ac:dyDescent="0.25">
      <c r="A146" s="22">
        <v>136</v>
      </c>
      <c r="B146" s="23" t="str">
        <f t="shared" si="2"/>
        <v/>
      </c>
      <c r="C146" s="24" t="str">
        <f>IF(ISNA(VLOOKUP(D146&amp;E146,Sheet1!C:E,3,0)),"",VLOOKUP(D146&amp;E146,Sheet1!C:E,3,0))</f>
        <v/>
      </c>
      <c r="D146" s="25"/>
      <c r="E146" s="26"/>
      <c r="F146" s="27" t="str">
        <f>IF(ISNA(VLOOKUP(D146&amp;E146,Sheet1!C:E,2,0)),"",VLOOKUP(D146&amp;E146,Sheet1!C:E,2,0))</f>
        <v/>
      </c>
      <c r="G146" s="28"/>
      <c r="H146" s="1"/>
      <c r="I146" s="1"/>
    </row>
    <row r="147" spans="1:9" ht="25.5" customHeight="1" x14ac:dyDescent="0.25">
      <c r="A147" s="22">
        <v>137</v>
      </c>
      <c r="B147" s="23" t="str">
        <f t="shared" si="2"/>
        <v/>
      </c>
      <c r="C147" s="24" t="str">
        <f>IF(ISNA(VLOOKUP(D147&amp;E147,Sheet1!C:E,3,0)),"",VLOOKUP(D147&amp;E147,Sheet1!C:E,3,0))</f>
        <v/>
      </c>
      <c r="D147" s="25"/>
      <c r="E147" s="26"/>
      <c r="F147" s="27" t="str">
        <f>IF(ISNA(VLOOKUP(D147&amp;E147,Sheet1!C:E,2,0)),"",VLOOKUP(D147&amp;E147,Sheet1!C:E,2,0))</f>
        <v/>
      </c>
      <c r="G147" s="28"/>
      <c r="H147" s="1"/>
      <c r="I147" s="1"/>
    </row>
    <row r="148" spans="1:9" ht="25.5" customHeight="1" x14ac:dyDescent="0.25">
      <c r="A148" s="22">
        <v>138</v>
      </c>
      <c r="B148" s="23" t="str">
        <f t="shared" si="2"/>
        <v/>
      </c>
      <c r="C148" s="24" t="str">
        <f>IF(ISNA(VLOOKUP(D148&amp;E148,Sheet1!C:E,3,0)),"",VLOOKUP(D148&amp;E148,Sheet1!C:E,3,0))</f>
        <v/>
      </c>
      <c r="D148" s="25"/>
      <c r="E148" s="26"/>
      <c r="F148" s="27" t="str">
        <f>IF(ISNA(VLOOKUP(D148&amp;E148,Sheet1!C:E,2,0)),"",VLOOKUP(D148&amp;E148,Sheet1!C:E,2,0))</f>
        <v/>
      </c>
      <c r="G148" s="28"/>
      <c r="H148" s="1"/>
      <c r="I148" s="1"/>
    </row>
    <row r="149" spans="1:9" ht="25.5" customHeight="1" x14ac:dyDescent="0.25">
      <c r="A149" s="22">
        <v>139</v>
      </c>
      <c r="B149" s="23" t="str">
        <f t="shared" si="2"/>
        <v/>
      </c>
      <c r="C149" s="24" t="str">
        <f>IF(ISNA(VLOOKUP(D149&amp;E149,Sheet1!C:E,3,0)),"",VLOOKUP(D149&amp;E149,Sheet1!C:E,3,0))</f>
        <v/>
      </c>
      <c r="D149" s="25"/>
      <c r="E149" s="26"/>
      <c r="F149" s="27" t="str">
        <f>IF(ISNA(VLOOKUP(D149&amp;E149,Sheet1!C:E,2,0)),"",VLOOKUP(D149&amp;E149,Sheet1!C:E,2,0))</f>
        <v/>
      </c>
      <c r="G149" s="28"/>
      <c r="H149" s="1"/>
      <c r="I149" s="1"/>
    </row>
    <row r="150" spans="1:9" ht="25.5" customHeight="1" x14ac:dyDescent="0.25">
      <c r="A150" s="22">
        <v>140</v>
      </c>
      <c r="B150" s="23" t="str">
        <f t="shared" si="2"/>
        <v/>
      </c>
      <c r="C150" s="24" t="str">
        <f>IF(ISNA(VLOOKUP(D150&amp;E150,Sheet1!C:E,3,0)),"",VLOOKUP(D150&amp;E150,Sheet1!C:E,3,0))</f>
        <v/>
      </c>
      <c r="D150" s="25"/>
      <c r="E150" s="26"/>
      <c r="F150" s="27" t="str">
        <f>IF(ISNA(VLOOKUP(D150&amp;E150,Sheet1!C:E,2,0)),"",VLOOKUP(D150&amp;E150,Sheet1!C:E,2,0))</f>
        <v/>
      </c>
      <c r="G150" s="28"/>
      <c r="H150" s="1"/>
      <c r="I150" s="1"/>
    </row>
    <row r="151" spans="1:9" ht="25.5" customHeight="1" x14ac:dyDescent="0.25">
      <c r="A151" s="22">
        <v>141</v>
      </c>
      <c r="B151" s="23" t="str">
        <f t="shared" si="2"/>
        <v/>
      </c>
      <c r="C151" s="24" t="str">
        <f>IF(ISNA(VLOOKUP(D151&amp;E151,Sheet1!C:E,3,0)),"",VLOOKUP(D151&amp;E151,Sheet1!C:E,3,0))</f>
        <v/>
      </c>
      <c r="D151" s="25"/>
      <c r="E151" s="26"/>
      <c r="F151" s="27" t="str">
        <f>IF(ISNA(VLOOKUP(D151&amp;E151,Sheet1!C:E,2,0)),"",VLOOKUP(D151&amp;E151,Sheet1!C:E,2,0))</f>
        <v/>
      </c>
      <c r="G151" s="28"/>
      <c r="H151" s="1"/>
      <c r="I151" s="1"/>
    </row>
    <row r="152" spans="1:9" ht="25.5" customHeight="1" x14ac:dyDescent="0.25">
      <c r="A152" s="22">
        <v>142</v>
      </c>
      <c r="B152" s="23" t="str">
        <f t="shared" si="2"/>
        <v/>
      </c>
      <c r="C152" s="24" t="str">
        <f>IF(ISNA(VLOOKUP(D152&amp;E152,Sheet1!C:E,3,0)),"",VLOOKUP(D152&amp;E152,Sheet1!C:E,3,0))</f>
        <v/>
      </c>
      <c r="D152" s="25"/>
      <c r="E152" s="26"/>
      <c r="F152" s="27" t="str">
        <f>IF(ISNA(VLOOKUP(D152&amp;E152,Sheet1!C:E,2,0)),"",VLOOKUP(D152&amp;E152,Sheet1!C:E,2,0))</f>
        <v/>
      </c>
      <c r="G152" s="28"/>
      <c r="H152" s="1"/>
      <c r="I152" s="1"/>
    </row>
    <row r="153" spans="1:9" ht="25.5" customHeight="1" x14ac:dyDescent="0.25">
      <c r="A153" s="22">
        <v>143</v>
      </c>
      <c r="B153" s="23" t="str">
        <f t="shared" si="2"/>
        <v/>
      </c>
      <c r="C153" s="24" t="str">
        <f>IF(ISNA(VLOOKUP(D153&amp;E153,Sheet1!C:E,3,0)),"",VLOOKUP(D153&amp;E153,Sheet1!C:E,3,0))</f>
        <v/>
      </c>
      <c r="D153" s="25"/>
      <c r="E153" s="26"/>
      <c r="F153" s="27" t="str">
        <f>IF(ISNA(VLOOKUP(D153&amp;E153,Sheet1!C:E,2,0)),"",VLOOKUP(D153&amp;E153,Sheet1!C:E,2,0))</f>
        <v/>
      </c>
      <c r="G153" s="28"/>
      <c r="H153" s="1"/>
      <c r="I153" s="1"/>
    </row>
    <row r="154" spans="1:9" ht="25.5" customHeight="1" x14ac:dyDescent="0.25">
      <c r="A154" s="22">
        <v>144</v>
      </c>
      <c r="B154" s="23" t="str">
        <f t="shared" si="2"/>
        <v/>
      </c>
      <c r="C154" s="24" t="str">
        <f>IF(ISNA(VLOOKUP(D154&amp;E154,Sheet1!C:E,3,0)),"",VLOOKUP(D154&amp;E154,Sheet1!C:E,3,0))</f>
        <v/>
      </c>
      <c r="D154" s="25"/>
      <c r="E154" s="26"/>
      <c r="F154" s="27" t="str">
        <f>IF(ISNA(VLOOKUP(D154&amp;E154,Sheet1!C:E,2,0)),"",VLOOKUP(D154&amp;E154,Sheet1!C:E,2,0))</f>
        <v/>
      </c>
      <c r="G154" s="28"/>
      <c r="H154" s="1"/>
      <c r="I154" s="1"/>
    </row>
    <row r="155" spans="1:9" ht="25.5" customHeight="1" x14ac:dyDescent="0.25">
      <c r="A155" s="22">
        <v>145</v>
      </c>
      <c r="B155" s="23" t="str">
        <f t="shared" si="2"/>
        <v/>
      </c>
      <c r="C155" s="24" t="str">
        <f>IF(ISNA(VLOOKUP(D155&amp;E155,Sheet1!C:E,3,0)),"",VLOOKUP(D155&amp;E155,Sheet1!C:E,3,0))</f>
        <v/>
      </c>
      <c r="D155" s="25"/>
      <c r="E155" s="26"/>
      <c r="F155" s="27" t="str">
        <f>IF(ISNA(VLOOKUP(D155&amp;E155,Sheet1!C:E,2,0)),"",VLOOKUP(D155&amp;E155,Sheet1!C:E,2,0))</f>
        <v/>
      </c>
      <c r="G155" s="28"/>
      <c r="H155" s="1"/>
      <c r="I155" s="1"/>
    </row>
    <row r="156" spans="1:9" ht="25.5" customHeight="1" x14ac:dyDescent="0.25">
      <c r="A156" s="22">
        <v>146</v>
      </c>
      <c r="B156" s="23" t="str">
        <f t="shared" si="2"/>
        <v/>
      </c>
      <c r="C156" s="24" t="str">
        <f>IF(ISNA(VLOOKUP(D156&amp;E156,Sheet1!C:E,3,0)),"",VLOOKUP(D156&amp;E156,Sheet1!C:E,3,0))</f>
        <v/>
      </c>
      <c r="D156" s="25"/>
      <c r="E156" s="26"/>
      <c r="F156" s="27" t="str">
        <f>IF(ISNA(VLOOKUP(D156&amp;E156,Sheet1!C:E,2,0)),"",VLOOKUP(D156&amp;E156,Sheet1!C:E,2,0))</f>
        <v/>
      </c>
      <c r="G156" s="28"/>
      <c r="H156" s="1"/>
      <c r="I156" s="1"/>
    </row>
    <row r="157" spans="1:9" ht="25.5" customHeight="1" x14ac:dyDescent="0.25">
      <c r="A157" s="22">
        <v>147</v>
      </c>
      <c r="B157" s="23" t="str">
        <f t="shared" si="2"/>
        <v/>
      </c>
      <c r="C157" s="24" t="str">
        <f>IF(ISNA(VLOOKUP(D157&amp;E157,Sheet1!C:E,3,0)),"",VLOOKUP(D157&amp;E157,Sheet1!C:E,3,0))</f>
        <v/>
      </c>
      <c r="D157" s="25"/>
      <c r="E157" s="26"/>
      <c r="F157" s="27" t="str">
        <f>IF(ISNA(VLOOKUP(D157&amp;E157,Sheet1!C:E,2,0)),"",VLOOKUP(D157&amp;E157,Sheet1!C:E,2,0))</f>
        <v/>
      </c>
      <c r="G157" s="28"/>
      <c r="H157" s="1"/>
      <c r="I157" s="1"/>
    </row>
    <row r="158" spans="1:9" ht="25.5" customHeight="1" x14ac:dyDescent="0.25">
      <c r="A158" s="22">
        <v>148</v>
      </c>
      <c r="B158" s="23" t="str">
        <f t="shared" si="2"/>
        <v/>
      </c>
      <c r="C158" s="24" t="str">
        <f>IF(ISNA(VLOOKUP(D158&amp;E158,Sheet1!C:E,3,0)),"",VLOOKUP(D158&amp;E158,Sheet1!C:E,3,0))</f>
        <v/>
      </c>
      <c r="D158" s="25"/>
      <c r="E158" s="26"/>
      <c r="F158" s="27" t="str">
        <f>IF(ISNA(VLOOKUP(D158&amp;E158,Sheet1!C:E,2,0)),"",VLOOKUP(D158&amp;E158,Sheet1!C:E,2,0))</f>
        <v/>
      </c>
      <c r="G158" s="28"/>
      <c r="H158" s="1"/>
      <c r="I158" s="1"/>
    </row>
    <row r="159" spans="1:9" ht="25.5" customHeight="1" x14ac:dyDescent="0.25">
      <c r="A159" s="22">
        <v>149</v>
      </c>
      <c r="B159" s="23" t="str">
        <f t="shared" si="2"/>
        <v/>
      </c>
      <c r="C159" s="24" t="str">
        <f>IF(ISNA(VLOOKUP(D159&amp;E159,Sheet1!C:E,3,0)),"",VLOOKUP(D159&amp;E159,Sheet1!C:E,3,0))</f>
        <v/>
      </c>
      <c r="D159" s="25"/>
      <c r="E159" s="26"/>
      <c r="F159" s="27" t="str">
        <f>IF(ISNA(VLOOKUP(D159&amp;E159,Sheet1!C:E,2,0)),"",VLOOKUP(D159&amp;E159,Sheet1!C:E,2,0))</f>
        <v/>
      </c>
      <c r="G159" s="28"/>
      <c r="H159" s="1"/>
      <c r="I159" s="1"/>
    </row>
    <row r="160" spans="1:9" ht="25.5" customHeight="1" x14ac:dyDescent="0.25">
      <c r="A160" s="22">
        <v>150</v>
      </c>
      <c r="B160" s="23" t="str">
        <f t="shared" si="2"/>
        <v/>
      </c>
      <c r="C160" s="24" t="str">
        <f>IF(ISNA(VLOOKUP(D160&amp;E160,Sheet1!C:E,3,0)),"",VLOOKUP(D160&amp;E160,Sheet1!C:E,3,0))</f>
        <v/>
      </c>
      <c r="D160" s="25"/>
      <c r="E160" s="26"/>
      <c r="F160" s="27" t="str">
        <f>IF(ISNA(VLOOKUP(D160&amp;E160,Sheet1!C:E,2,0)),"",VLOOKUP(D160&amp;E160,Sheet1!C:E,2,0))</f>
        <v/>
      </c>
      <c r="G160" s="28"/>
      <c r="H160" s="1"/>
      <c r="I160" s="1"/>
    </row>
    <row r="161" spans="1:9" ht="25.5" customHeight="1" x14ac:dyDescent="0.25">
      <c r="A161" s="22">
        <v>151</v>
      </c>
      <c r="B161" s="23" t="str">
        <f t="shared" si="2"/>
        <v/>
      </c>
      <c r="C161" s="24" t="str">
        <f>IF(ISNA(VLOOKUP(D161&amp;E161,Sheet1!C:E,3,0)),"",VLOOKUP(D161&amp;E161,Sheet1!C:E,3,0))</f>
        <v/>
      </c>
      <c r="D161" s="25"/>
      <c r="E161" s="26"/>
      <c r="F161" s="27" t="str">
        <f>IF(ISNA(VLOOKUP(D161&amp;E161,Sheet1!C:E,2,0)),"",VLOOKUP(D161&amp;E161,Sheet1!C:E,2,0))</f>
        <v/>
      </c>
      <c r="G161" s="28"/>
      <c r="H161" s="1"/>
      <c r="I161" s="1"/>
    </row>
    <row r="162" spans="1:9" ht="25.5" customHeight="1" x14ac:dyDescent="0.25">
      <c r="A162" s="22">
        <v>152</v>
      </c>
      <c r="B162" s="23" t="str">
        <f t="shared" si="2"/>
        <v/>
      </c>
      <c r="C162" s="24" t="str">
        <f>IF(ISNA(VLOOKUP(D162&amp;E162,Sheet1!C:E,3,0)),"",VLOOKUP(D162&amp;E162,Sheet1!C:E,3,0))</f>
        <v/>
      </c>
      <c r="D162" s="25"/>
      <c r="E162" s="26"/>
      <c r="F162" s="27" t="str">
        <f>IF(ISNA(VLOOKUP(D162&amp;E162,Sheet1!C:E,2,0)),"",VLOOKUP(D162&amp;E162,Sheet1!C:E,2,0))</f>
        <v/>
      </c>
      <c r="G162" s="28"/>
      <c r="H162" s="1"/>
      <c r="I162" s="1"/>
    </row>
    <row r="163" spans="1:9" ht="25.5" customHeight="1" x14ac:dyDescent="0.25">
      <c r="A163" s="22">
        <v>153</v>
      </c>
      <c r="B163" s="23" t="str">
        <f t="shared" si="2"/>
        <v/>
      </c>
      <c r="C163" s="24" t="str">
        <f>IF(ISNA(VLOOKUP(D163&amp;E163,Sheet1!C:E,3,0)),"",VLOOKUP(D163&amp;E163,Sheet1!C:E,3,0))</f>
        <v/>
      </c>
      <c r="D163" s="25"/>
      <c r="E163" s="26"/>
      <c r="F163" s="27" t="str">
        <f>IF(ISNA(VLOOKUP(D163&amp;E163,Sheet1!C:E,2,0)),"",VLOOKUP(D163&amp;E163,Sheet1!C:E,2,0))</f>
        <v/>
      </c>
      <c r="G163" s="28"/>
      <c r="H163" s="1"/>
      <c r="I163" s="1"/>
    </row>
    <row r="164" spans="1:9" ht="25.5" customHeight="1" x14ac:dyDescent="0.25">
      <c r="A164" s="22">
        <v>154</v>
      </c>
      <c r="B164" s="23" t="str">
        <f t="shared" si="2"/>
        <v/>
      </c>
      <c r="C164" s="24" t="str">
        <f>IF(ISNA(VLOOKUP(D164&amp;E164,Sheet1!C:E,3,0)),"",VLOOKUP(D164&amp;E164,Sheet1!C:E,3,0))</f>
        <v/>
      </c>
      <c r="D164" s="25"/>
      <c r="E164" s="26"/>
      <c r="F164" s="27" t="str">
        <f>IF(ISNA(VLOOKUP(D164&amp;E164,Sheet1!C:E,2,0)),"",VLOOKUP(D164&amp;E164,Sheet1!C:E,2,0))</f>
        <v/>
      </c>
      <c r="G164" s="28"/>
      <c r="H164" s="1"/>
      <c r="I164" s="1"/>
    </row>
    <row r="165" spans="1:9" ht="25.5" customHeight="1" x14ac:dyDescent="0.25">
      <c r="A165" s="22">
        <v>155</v>
      </c>
      <c r="B165" s="23" t="str">
        <f t="shared" si="2"/>
        <v/>
      </c>
      <c r="C165" s="24" t="str">
        <f>IF(ISNA(VLOOKUP(D165&amp;E165,Sheet1!C:E,3,0)),"",VLOOKUP(D165&amp;E165,Sheet1!C:E,3,0))</f>
        <v/>
      </c>
      <c r="D165" s="25"/>
      <c r="E165" s="26"/>
      <c r="F165" s="27" t="str">
        <f>IF(ISNA(VLOOKUP(D165&amp;E165,Sheet1!C:E,2,0)),"",VLOOKUP(D165&amp;E165,Sheet1!C:E,2,0))</f>
        <v/>
      </c>
      <c r="G165" s="28"/>
      <c r="H165" s="1"/>
      <c r="I165" s="1"/>
    </row>
    <row r="166" spans="1:9" ht="25.5" customHeight="1" x14ac:dyDescent="0.25">
      <c r="A166" s="22">
        <v>156</v>
      </c>
      <c r="B166" s="23" t="str">
        <f t="shared" si="2"/>
        <v/>
      </c>
      <c r="C166" s="24" t="str">
        <f>IF(ISNA(VLOOKUP(D166&amp;E166,Sheet1!C:E,3,0)),"",VLOOKUP(D166&amp;E166,Sheet1!C:E,3,0))</f>
        <v/>
      </c>
      <c r="D166" s="25"/>
      <c r="E166" s="26"/>
      <c r="F166" s="27" t="str">
        <f>IF(ISNA(VLOOKUP(D166&amp;E166,Sheet1!C:E,2,0)),"",VLOOKUP(D166&amp;E166,Sheet1!C:E,2,0))</f>
        <v/>
      </c>
      <c r="G166" s="28"/>
      <c r="H166" s="1"/>
      <c r="I166" s="1"/>
    </row>
    <row r="167" spans="1:9" ht="25.5" customHeight="1" x14ac:dyDescent="0.25">
      <c r="A167" s="22">
        <v>157</v>
      </c>
      <c r="B167" s="23" t="str">
        <f t="shared" si="2"/>
        <v/>
      </c>
      <c r="C167" s="24" t="str">
        <f>IF(ISNA(VLOOKUP(D167&amp;E167,Sheet1!C:E,3,0)),"",VLOOKUP(D167&amp;E167,Sheet1!C:E,3,0))</f>
        <v/>
      </c>
      <c r="D167" s="25"/>
      <c r="E167" s="26"/>
      <c r="F167" s="27" t="str">
        <f>IF(ISNA(VLOOKUP(D167&amp;E167,Sheet1!C:E,2,0)),"",VLOOKUP(D167&amp;E167,Sheet1!C:E,2,0))</f>
        <v/>
      </c>
      <c r="G167" s="28"/>
      <c r="H167" s="1"/>
      <c r="I167" s="1"/>
    </row>
    <row r="168" spans="1:9" ht="25.5" customHeight="1" x14ac:dyDescent="0.25">
      <c r="A168" s="22">
        <v>158</v>
      </c>
      <c r="B168" s="23" t="str">
        <f t="shared" si="2"/>
        <v/>
      </c>
      <c r="C168" s="24" t="str">
        <f>IF(ISNA(VLOOKUP(D168&amp;E168,Sheet1!C:E,3,0)),"",VLOOKUP(D168&amp;E168,Sheet1!C:E,3,0))</f>
        <v/>
      </c>
      <c r="D168" s="25"/>
      <c r="E168" s="26"/>
      <c r="F168" s="27" t="str">
        <f>IF(ISNA(VLOOKUP(D168&amp;E168,Sheet1!C:E,2,0)),"",VLOOKUP(D168&amp;E168,Sheet1!C:E,2,0))</f>
        <v/>
      </c>
      <c r="G168" s="28"/>
      <c r="H168" s="1"/>
      <c r="I168" s="1"/>
    </row>
    <row r="169" spans="1:9" ht="25.5" customHeight="1" x14ac:dyDescent="0.25">
      <c r="A169" s="22">
        <v>159</v>
      </c>
      <c r="B169" s="23" t="str">
        <f t="shared" si="2"/>
        <v/>
      </c>
      <c r="C169" s="24" t="str">
        <f>IF(ISNA(VLOOKUP(D169&amp;E169,Sheet1!C:E,3,0)),"",VLOOKUP(D169&amp;E169,Sheet1!C:E,3,0))</f>
        <v/>
      </c>
      <c r="D169" s="25"/>
      <c r="E169" s="26"/>
      <c r="F169" s="27" t="str">
        <f>IF(ISNA(VLOOKUP(D169&amp;E169,Sheet1!C:E,2,0)),"",VLOOKUP(D169&amp;E169,Sheet1!C:E,2,0))</f>
        <v/>
      </c>
      <c r="G169" s="28"/>
      <c r="H169" s="1"/>
      <c r="I169" s="1"/>
    </row>
    <row r="170" spans="1:9" ht="25.5" customHeight="1" x14ac:dyDescent="0.25">
      <c r="A170" s="22">
        <v>160</v>
      </c>
      <c r="B170" s="23" t="str">
        <f t="shared" si="2"/>
        <v/>
      </c>
      <c r="C170" s="24" t="str">
        <f>IF(ISNA(VLOOKUP(D170&amp;E170,Sheet1!C:E,3,0)),"",VLOOKUP(D170&amp;E170,Sheet1!C:E,3,0))</f>
        <v/>
      </c>
      <c r="D170" s="25"/>
      <c r="E170" s="26"/>
      <c r="F170" s="27" t="str">
        <f>IF(ISNA(VLOOKUP(D170&amp;E170,Sheet1!C:E,2,0)),"",VLOOKUP(D170&amp;E170,Sheet1!C:E,2,0))</f>
        <v/>
      </c>
      <c r="G170" s="28"/>
      <c r="H170" s="1"/>
      <c r="I170" s="1"/>
    </row>
    <row r="171" spans="1:9" ht="25.5" customHeight="1" x14ac:dyDescent="0.25">
      <c r="A171" s="22">
        <v>161</v>
      </c>
      <c r="B171" s="23" t="str">
        <f t="shared" si="2"/>
        <v/>
      </c>
      <c r="C171" s="24" t="str">
        <f>IF(ISNA(VLOOKUP(D171&amp;E171,Sheet1!C:E,3,0)),"",VLOOKUP(D171&amp;E171,Sheet1!C:E,3,0))</f>
        <v/>
      </c>
      <c r="D171" s="25"/>
      <c r="E171" s="26"/>
      <c r="F171" s="27" t="str">
        <f>IF(ISNA(VLOOKUP(D171&amp;E171,Sheet1!C:E,2,0)),"",VLOOKUP(D171&amp;E171,Sheet1!C:E,2,0))</f>
        <v/>
      </c>
      <c r="G171" s="28"/>
      <c r="H171" s="1"/>
      <c r="I171" s="1"/>
    </row>
    <row r="172" spans="1:9" ht="25.5" customHeight="1" x14ac:dyDescent="0.25">
      <c r="A172" s="22">
        <v>162</v>
      </c>
      <c r="B172" s="23" t="str">
        <f t="shared" si="2"/>
        <v/>
      </c>
      <c r="C172" s="24" t="str">
        <f>IF(ISNA(VLOOKUP(D172&amp;E172,Sheet1!C:E,3,0)),"",VLOOKUP(D172&amp;E172,Sheet1!C:E,3,0))</f>
        <v/>
      </c>
      <c r="D172" s="25"/>
      <c r="E172" s="26"/>
      <c r="F172" s="27" t="str">
        <f>IF(ISNA(VLOOKUP(D172&amp;E172,Sheet1!C:E,2,0)),"",VLOOKUP(D172&amp;E172,Sheet1!C:E,2,0))</f>
        <v/>
      </c>
      <c r="G172" s="28"/>
      <c r="H172" s="1"/>
      <c r="I172" s="1"/>
    </row>
    <row r="173" spans="1:9" ht="25.5" customHeight="1" x14ac:dyDescent="0.25">
      <c r="A173" s="22">
        <v>163</v>
      </c>
      <c r="B173" s="23" t="str">
        <f t="shared" si="2"/>
        <v/>
      </c>
      <c r="C173" s="24" t="str">
        <f>IF(ISNA(VLOOKUP(D173&amp;E173,Sheet1!C:E,3,0)),"",VLOOKUP(D173&amp;E173,Sheet1!C:E,3,0))</f>
        <v/>
      </c>
      <c r="D173" s="25"/>
      <c r="E173" s="26"/>
      <c r="F173" s="27" t="str">
        <f>IF(ISNA(VLOOKUP(D173&amp;E173,Sheet1!C:E,2,0)),"",VLOOKUP(D173&amp;E173,Sheet1!C:E,2,0))</f>
        <v/>
      </c>
      <c r="G173" s="28"/>
      <c r="H173" s="1"/>
      <c r="I173" s="1"/>
    </row>
    <row r="174" spans="1:9" ht="25.5" customHeight="1" x14ac:dyDescent="0.25">
      <c r="A174" s="22">
        <v>164</v>
      </c>
      <c r="B174" s="23" t="str">
        <f t="shared" si="2"/>
        <v/>
      </c>
      <c r="C174" s="24" t="str">
        <f>IF(ISNA(VLOOKUP(D174&amp;E174,Sheet1!C:E,3,0)),"",VLOOKUP(D174&amp;E174,Sheet1!C:E,3,0))</f>
        <v/>
      </c>
      <c r="D174" s="25"/>
      <c r="E174" s="26"/>
      <c r="F174" s="27" t="str">
        <f>IF(ISNA(VLOOKUP(D174&amp;E174,Sheet1!C:E,2,0)),"",VLOOKUP(D174&amp;E174,Sheet1!C:E,2,0))</f>
        <v/>
      </c>
      <c r="G174" s="28"/>
      <c r="H174" s="1"/>
      <c r="I174" s="1"/>
    </row>
    <row r="175" spans="1:9" ht="25.5" customHeight="1" x14ac:dyDescent="0.25">
      <c r="A175" s="22">
        <v>165</v>
      </c>
      <c r="B175" s="23" t="str">
        <f t="shared" si="2"/>
        <v/>
      </c>
      <c r="C175" s="24" t="str">
        <f>IF(ISNA(VLOOKUP(D175&amp;E175,Sheet1!C:E,3,0)),"",VLOOKUP(D175&amp;E175,Sheet1!C:E,3,0))</f>
        <v/>
      </c>
      <c r="D175" s="25"/>
      <c r="E175" s="26"/>
      <c r="F175" s="27" t="str">
        <f>IF(ISNA(VLOOKUP(D175&amp;E175,Sheet1!C:E,2,0)),"",VLOOKUP(D175&amp;E175,Sheet1!C:E,2,0))</f>
        <v/>
      </c>
      <c r="G175" s="28"/>
      <c r="H175" s="1"/>
      <c r="I175" s="1"/>
    </row>
    <row r="176" spans="1:9" ht="25.5" customHeight="1" x14ac:dyDescent="0.25">
      <c r="A176" s="22">
        <v>166</v>
      </c>
      <c r="B176" s="23" t="str">
        <f t="shared" si="2"/>
        <v/>
      </c>
      <c r="C176" s="24" t="str">
        <f>IF(ISNA(VLOOKUP(D176&amp;E176,Sheet1!C:E,3,0)),"",VLOOKUP(D176&amp;E176,Sheet1!C:E,3,0))</f>
        <v/>
      </c>
      <c r="D176" s="25"/>
      <c r="E176" s="26"/>
      <c r="F176" s="27" t="str">
        <f>IF(ISNA(VLOOKUP(D176&amp;E176,Sheet1!C:E,2,0)),"",VLOOKUP(D176&amp;E176,Sheet1!C:E,2,0))</f>
        <v/>
      </c>
      <c r="G176" s="28"/>
      <c r="H176" s="1"/>
      <c r="I176" s="1"/>
    </row>
    <row r="177" spans="1:9" ht="25.5" customHeight="1" x14ac:dyDescent="0.25">
      <c r="A177" s="22">
        <v>167</v>
      </c>
      <c r="B177" s="23" t="str">
        <f t="shared" si="2"/>
        <v/>
      </c>
      <c r="C177" s="24" t="str">
        <f>IF(ISNA(VLOOKUP(D177&amp;E177,Sheet1!C:E,3,0)),"",VLOOKUP(D177&amp;E177,Sheet1!C:E,3,0))</f>
        <v/>
      </c>
      <c r="D177" s="25"/>
      <c r="E177" s="26"/>
      <c r="F177" s="27" t="str">
        <f>IF(ISNA(VLOOKUP(D177&amp;E177,Sheet1!C:E,2,0)),"",VLOOKUP(D177&amp;E177,Sheet1!C:E,2,0))</f>
        <v/>
      </c>
      <c r="G177" s="28"/>
      <c r="H177" s="1"/>
      <c r="I177" s="1"/>
    </row>
    <row r="178" spans="1:9" ht="25.5" customHeight="1" x14ac:dyDescent="0.25">
      <c r="A178" s="22">
        <v>168</v>
      </c>
      <c r="B178" s="23" t="str">
        <f t="shared" si="2"/>
        <v/>
      </c>
      <c r="C178" s="24" t="str">
        <f>IF(ISNA(VLOOKUP(D178&amp;E178,Sheet1!C:E,3,0)),"",VLOOKUP(D178&amp;E178,Sheet1!C:E,3,0))</f>
        <v/>
      </c>
      <c r="D178" s="25"/>
      <c r="E178" s="26"/>
      <c r="F178" s="27" t="str">
        <f>IF(ISNA(VLOOKUP(D178&amp;E178,Sheet1!C:E,2,0)),"",VLOOKUP(D178&amp;E178,Sheet1!C:E,2,0))</f>
        <v/>
      </c>
      <c r="G178" s="28"/>
      <c r="H178" s="1"/>
      <c r="I178" s="1"/>
    </row>
    <row r="179" spans="1:9" ht="25.5" customHeight="1" x14ac:dyDescent="0.25">
      <c r="A179" s="22">
        <v>169</v>
      </c>
      <c r="B179" s="23" t="str">
        <f t="shared" si="2"/>
        <v/>
      </c>
      <c r="C179" s="24" t="str">
        <f>IF(ISNA(VLOOKUP(D179&amp;E179,Sheet1!C:E,3,0)),"",VLOOKUP(D179&amp;E179,Sheet1!C:E,3,0))</f>
        <v/>
      </c>
      <c r="D179" s="25"/>
      <c r="E179" s="26"/>
      <c r="F179" s="27" t="str">
        <f>IF(ISNA(VLOOKUP(D179&amp;E179,Sheet1!C:E,2,0)),"",VLOOKUP(D179&amp;E179,Sheet1!C:E,2,0))</f>
        <v/>
      </c>
      <c r="G179" s="28"/>
      <c r="H179" s="1"/>
      <c r="I179" s="1"/>
    </row>
    <row r="180" spans="1:9" ht="25.5" customHeight="1" x14ac:dyDescent="0.25">
      <c r="A180" s="22">
        <v>170</v>
      </c>
      <c r="B180" s="23" t="str">
        <f t="shared" si="2"/>
        <v/>
      </c>
      <c r="C180" s="24" t="str">
        <f>IF(ISNA(VLOOKUP(D180&amp;E180,Sheet1!C:E,3,0)),"",VLOOKUP(D180&amp;E180,Sheet1!C:E,3,0))</f>
        <v/>
      </c>
      <c r="D180" s="25"/>
      <c r="E180" s="26"/>
      <c r="F180" s="27" t="str">
        <f>IF(ISNA(VLOOKUP(D180&amp;E180,Sheet1!C:E,2,0)),"",VLOOKUP(D180&amp;E180,Sheet1!C:E,2,0))</f>
        <v/>
      </c>
      <c r="G180" s="28"/>
      <c r="H180" s="1"/>
      <c r="I180" s="1"/>
    </row>
    <row r="181" spans="1:9" ht="25.5" customHeight="1" x14ac:dyDescent="0.25">
      <c r="A181" s="22">
        <v>171</v>
      </c>
      <c r="B181" s="23" t="str">
        <f t="shared" si="2"/>
        <v/>
      </c>
      <c r="C181" s="24" t="str">
        <f>IF(ISNA(VLOOKUP(D181&amp;E181,Sheet1!C:E,3,0)),"",VLOOKUP(D181&amp;E181,Sheet1!C:E,3,0))</f>
        <v/>
      </c>
      <c r="D181" s="25"/>
      <c r="E181" s="26"/>
      <c r="F181" s="27" t="str">
        <f>IF(ISNA(VLOOKUP(D181&amp;E181,Sheet1!C:E,2,0)),"",VLOOKUP(D181&amp;E181,Sheet1!C:E,2,0))</f>
        <v/>
      </c>
      <c r="G181" s="28"/>
      <c r="H181" s="1"/>
      <c r="I181" s="1"/>
    </row>
    <row r="182" spans="1:9" ht="25.5" customHeight="1" x14ac:dyDescent="0.25">
      <c r="A182" s="22">
        <v>172</v>
      </c>
      <c r="B182" s="23" t="str">
        <f t="shared" si="2"/>
        <v/>
      </c>
      <c r="C182" s="24" t="str">
        <f>IF(ISNA(VLOOKUP(D182&amp;E182,Sheet1!C:E,3,0)),"",VLOOKUP(D182&amp;E182,Sheet1!C:E,3,0))</f>
        <v/>
      </c>
      <c r="D182" s="25"/>
      <c r="E182" s="26"/>
      <c r="F182" s="27" t="str">
        <f>IF(ISNA(VLOOKUP(D182&amp;E182,Sheet1!C:E,2,0)),"",VLOOKUP(D182&amp;E182,Sheet1!C:E,2,0))</f>
        <v/>
      </c>
      <c r="G182" s="28"/>
      <c r="H182" s="1"/>
      <c r="I182" s="1"/>
    </row>
    <row r="183" spans="1:9" ht="25.5" customHeight="1" x14ac:dyDescent="0.25">
      <c r="A183" s="22">
        <v>173</v>
      </c>
      <c r="B183" s="23" t="str">
        <f t="shared" si="2"/>
        <v/>
      </c>
      <c r="C183" s="24" t="str">
        <f>IF(ISNA(VLOOKUP(D183&amp;E183,Sheet1!C:E,3,0)),"",VLOOKUP(D183&amp;E183,Sheet1!C:E,3,0))</f>
        <v/>
      </c>
      <c r="D183" s="25"/>
      <c r="E183" s="26"/>
      <c r="F183" s="27" t="str">
        <f>IF(ISNA(VLOOKUP(D183&amp;E183,Sheet1!C:E,2,0)),"",VLOOKUP(D183&amp;E183,Sheet1!C:E,2,0))</f>
        <v/>
      </c>
      <c r="G183" s="28"/>
      <c r="H183" s="1"/>
      <c r="I183" s="1"/>
    </row>
    <row r="184" spans="1:9" ht="25.5" customHeight="1" x14ac:dyDescent="0.25">
      <c r="A184" s="22">
        <v>174</v>
      </c>
      <c r="B184" s="23" t="str">
        <f t="shared" si="2"/>
        <v/>
      </c>
      <c r="C184" s="24" t="str">
        <f>IF(ISNA(VLOOKUP(D184&amp;E184,Sheet1!C:E,3,0)),"",VLOOKUP(D184&amp;E184,Sheet1!C:E,3,0))</f>
        <v/>
      </c>
      <c r="D184" s="25"/>
      <c r="E184" s="26"/>
      <c r="F184" s="27" t="str">
        <f>IF(ISNA(VLOOKUP(D184&amp;E184,Sheet1!C:E,2,0)),"",VLOOKUP(D184&amp;E184,Sheet1!C:E,2,0))</f>
        <v/>
      </c>
      <c r="G184" s="28"/>
      <c r="H184" s="1"/>
      <c r="I184" s="1"/>
    </row>
    <row r="185" spans="1:9" ht="25.5" customHeight="1" x14ac:dyDescent="0.25">
      <c r="A185" s="22">
        <v>175</v>
      </c>
      <c r="B185" s="23" t="str">
        <f t="shared" si="2"/>
        <v/>
      </c>
      <c r="C185" s="24" t="str">
        <f>IF(ISNA(VLOOKUP(D185&amp;E185,Sheet1!C:E,3,0)),"",VLOOKUP(D185&amp;E185,Sheet1!C:E,3,0))</f>
        <v/>
      </c>
      <c r="D185" s="25"/>
      <c r="E185" s="26"/>
      <c r="F185" s="27" t="str">
        <f>IF(ISNA(VLOOKUP(D185&amp;E185,Sheet1!C:E,2,0)),"",VLOOKUP(D185&amp;E185,Sheet1!C:E,2,0))</f>
        <v/>
      </c>
      <c r="G185" s="28"/>
      <c r="H185" s="1"/>
      <c r="I185" s="1"/>
    </row>
    <row r="186" spans="1:9" ht="25.5" customHeight="1" x14ac:dyDescent="0.25">
      <c r="A186" s="22">
        <v>176</v>
      </c>
      <c r="B186" s="23" t="str">
        <f t="shared" si="2"/>
        <v/>
      </c>
      <c r="C186" s="24" t="str">
        <f>IF(ISNA(VLOOKUP(D186&amp;E186,Sheet1!C:E,3,0)),"",VLOOKUP(D186&amp;E186,Sheet1!C:E,3,0))</f>
        <v/>
      </c>
      <c r="D186" s="25"/>
      <c r="E186" s="26"/>
      <c r="F186" s="27" t="str">
        <f>IF(ISNA(VLOOKUP(D186&amp;E186,Sheet1!C:E,2,0)),"",VLOOKUP(D186&amp;E186,Sheet1!C:E,2,0))</f>
        <v/>
      </c>
      <c r="G186" s="28"/>
      <c r="H186" s="1"/>
      <c r="I186" s="1"/>
    </row>
    <row r="187" spans="1:9" ht="25.5" customHeight="1" x14ac:dyDescent="0.25">
      <c r="A187" s="22">
        <v>177</v>
      </c>
      <c r="B187" s="23" t="str">
        <f t="shared" si="2"/>
        <v/>
      </c>
      <c r="C187" s="24" t="str">
        <f>IF(ISNA(VLOOKUP(D187&amp;E187,Sheet1!C:E,3,0)),"",VLOOKUP(D187&amp;E187,Sheet1!C:E,3,0))</f>
        <v/>
      </c>
      <c r="D187" s="25"/>
      <c r="E187" s="26"/>
      <c r="F187" s="27" t="str">
        <f>IF(ISNA(VLOOKUP(D187&amp;E187,Sheet1!C:E,2,0)),"",VLOOKUP(D187&amp;E187,Sheet1!C:E,2,0))</f>
        <v/>
      </c>
      <c r="G187" s="28"/>
      <c r="H187" s="1"/>
      <c r="I187" s="1"/>
    </row>
    <row r="188" spans="1:9" ht="25.5" customHeight="1" x14ac:dyDescent="0.25">
      <c r="A188" s="22">
        <v>178</v>
      </c>
      <c r="B188" s="23" t="str">
        <f t="shared" si="2"/>
        <v/>
      </c>
      <c r="C188" s="24" t="str">
        <f>IF(ISNA(VLOOKUP(D188&amp;E188,Sheet1!C:E,3,0)),"",VLOOKUP(D188&amp;E188,Sheet1!C:E,3,0))</f>
        <v/>
      </c>
      <c r="D188" s="25"/>
      <c r="E188" s="26"/>
      <c r="F188" s="27" t="str">
        <f>IF(ISNA(VLOOKUP(D188&amp;E188,Sheet1!C:E,2,0)),"",VLOOKUP(D188&amp;E188,Sheet1!C:E,2,0))</f>
        <v/>
      </c>
      <c r="G188" s="28"/>
      <c r="H188" s="1"/>
      <c r="I188" s="1"/>
    </row>
    <row r="189" spans="1:9" ht="25.5" customHeight="1" x14ac:dyDescent="0.25">
      <c r="A189" s="22">
        <v>179</v>
      </c>
      <c r="B189" s="23" t="str">
        <f t="shared" si="2"/>
        <v/>
      </c>
      <c r="C189" s="24" t="str">
        <f>IF(ISNA(VLOOKUP(D189&amp;E189,Sheet1!C:E,3,0)),"",VLOOKUP(D189&amp;E189,Sheet1!C:E,3,0))</f>
        <v/>
      </c>
      <c r="D189" s="25"/>
      <c r="E189" s="26"/>
      <c r="F189" s="27" t="str">
        <f>IF(ISNA(VLOOKUP(D189&amp;E189,Sheet1!C:E,2,0)),"",VLOOKUP(D189&amp;E189,Sheet1!C:E,2,0))</f>
        <v/>
      </c>
      <c r="G189" s="28"/>
      <c r="H189" s="1"/>
      <c r="I189" s="1"/>
    </row>
    <row r="190" spans="1:9" ht="25.5" customHeight="1" x14ac:dyDescent="0.25">
      <c r="A190" s="22">
        <v>180</v>
      </c>
      <c r="B190" s="23" t="str">
        <f t="shared" si="2"/>
        <v/>
      </c>
      <c r="C190" s="24" t="str">
        <f>IF(ISNA(VLOOKUP(D190&amp;E190,Sheet1!C:E,3,0)),"",VLOOKUP(D190&amp;E190,Sheet1!C:E,3,0))</f>
        <v/>
      </c>
      <c r="D190" s="25"/>
      <c r="E190" s="26"/>
      <c r="F190" s="27" t="str">
        <f>IF(ISNA(VLOOKUP(D190&amp;E190,Sheet1!C:E,2,0)),"",VLOOKUP(D190&amp;E190,Sheet1!C:E,2,0))</f>
        <v/>
      </c>
      <c r="G190" s="28"/>
      <c r="H190" s="1"/>
      <c r="I190" s="1"/>
    </row>
    <row r="191" spans="1:9" ht="25.5" customHeight="1" x14ac:dyDescent="0.25">
      <c r="A191" s="22">
        <v>181</v>
      </c>
      <c r="B191" s="23" t="str">
        <f t="shared" si="2"/>
        <v/>
      </c>
      <c r="C191" s="24" t="str">
        <f>IF(ISNA(VLOOKUP(D191&amp;E191,Sheet1!C:E,3,0)),"",VLOOKUP(D191&amp;E191,Sheet1!C:E,3,0))</f>
        <v/>
      </c>
      <c r="D191" s="25"/>
      <c r="E191" s="26"/>
      <c r="F191" s="27" t="str">
        <f>IF(ISNA(VLOOKUP(D191&amp;E191,Sheet1!C:E,2,0)),"",VLOOKUP(D191&amp;E191,Sheet1!C:E,2,0))</f>
        <v/>
      </c>
      <c r="G191" s="28"/>
      <c r="H191" s="1"/>
      <c r="I191" s="1"/>
    </row>
    <row r="192" spans="1:9" ht="25.5" customHeight="1" x14ac:dyDescent="0.25">
      <c r="A192" s="22">
        <v>182</v>
      </c>
      <c r="B192" s="23" t="str">
        <f t="shared" si="2"/>
        <v/>
      </c>
      <c r="C192" s="24" t="str">
        <f>IF(ISNA(VLOOKUP(D192&amp;E192,Sheet1!C:E,3,0)),"",VLOOKUP(D192&amp;E192,Sheet1!C:E,3,0))</f>
        <v/>
      </c>
      <c r="D192" s="25"/>
      <c r="E192" s="26"/>
      <c r="F192" s="27" t="str">
        <f>IF(ISNA(VLOOKUP(D192&amp;E192,Sheet1!C:E,2,0)),"",VLOOKUP(D192&amp;E192,Sheet1!C:E,2,0))</f>
        <v/>
      </c>
      <c r="G192" s="28"/>
      <c r="H192" s="1"/>
      <c r="I192" s="1"/>
    </row>
    <row r="193" spans="1:9" ht="25.5" customHeight="1" x14ac:dyDescent="0.25">
      <c r="A193" s="22">
        <v>183</v>
      </c>
      <c r="B193" s="23" t="str">
        <f t="shared" si="2"/>
        <v/>
      </c>
      <c r="C193" s="24" t="str">
        <f>IF(ISNA(VLOOKUP(D193&amp;E193,Sheet1!C:E,3,0)),"",VLOOKUP(D193&amp;E193,Sheet1!C:E,3,0))</f>
        <v/>
      </c>
      <c r="D193" s="25"/>
      <c r="E193" s="26"/>
      <c r="F193" s="27" t="str">
        <f>IF(ISNA(VLOOKUP(D193&amp;E193,Sheet1!C:E,2,0)),"",VLOOKUP(D193&amp;E193,Sheet1!C:E,2,0))</f>
        <v/>
      </c>
      <c r="G193" s="28"/>
      <c r="H193" s="1"/>
      <c r="I193" s="1"/>
    </row>
    <row r="194" spans="1:9" ht="25.5" customHeight="1" x14ac:dyDescent="0.25">
      <c r="A194" s="22">
        <v>184</v>
      </c>
      <c r="B194" s="23" t="str">
        <f t="shared" si="2"/>
        <v/>
      </c>
      <c r="C194" s="24" t="str">
        <f>IF(ISNA(VLOOKUP(D194&amp;E194,Sheet1!C:E,3,0)),"",VLOOKUP(D194&amp;E194,Sheet1!C:E,3,0))</f>
        <v/>
      </c>
      <c r="D194" s="25"/>
      <c r="E194" s="26"/>
      <c r="F194" s="27" t="str">
        <f>IF(ISNA(VLOOKUP(D194&amp;E194,Sheet1!C:E,2,0)),"",VLOOKUP(D194&amp;E194,Sheet1!C:E,2,0))</f>
        <v/>
      </c>
      <c r="G194" s="28"/>
      <c r="H194" s="1"/>
      <c r="I194" s="1"/>
    </row>
    <row r="195" spans="1:9" ht="25.5" customHeight="1" x14ac:dyDescent="0.25">
      <c r="A195" s="22">
        <v>185</v>
      </c>
      <c r="B195" s="23" t="str">
        <f t="shared" si="2"/>
        <v/>
      </c>
      <c r="C195" s="24" t="str">
        <f>IF(ISNA(VLOOKUP(D195&amp;E195,Sheet1!C:E,3,0)),"",VLOOKUP(D195&amp;E195,Sheet1!C:E,3,0))</f>
        <v/>
      </c>
      <c r="D195" s="25"/>
      <c r="E195" s="26"/>
      <c r="F195" s="27" t="str">
        <f>IF(ISNA(VLOOKUP(D195&amp;E195,Sheet1!C:E,2,0)),"",VLOOKUP(D195&amp;E195,Sheet1!C:E,2,0))</f>
        <v/>
      </c>
      <c r="G195" s="28"/>
      <c r="H195" s="1"/>
      <c r="I195" s="1"/>
    </row>
    <row r="196" spans="1:9" ht="25.5" customHeight="1" x14ac:dyDescent="0.25">
      <c r="A196" s="22">
        <v>186</v>
      </c>
      <c r="B196" s="23" t="str">
        <f t="shared" si="2"/>
        <v/>
      </c>
      <c r="C196" s="24" t="str">
        <f>IF(ISNA(VLOOKUP(D196&amp;E196,Sheet1!C:E,3,0)),"",VLOOKUP(D196&amp;E196,Sheet1!C:E,3,0))</f>
        <v/>
      </c>
      <c r="D196" s="25"/>
      <c r="E196" s="26"/>
      <c r="F196" s="27" t="str">
        <f>IF(ISNA(VLOOKUP(D196&amp;E196,Sheet1!C:E,2,0)),"",VLOOKUP(D196&amp;E196,Sheet1!C:E,2,0))</f>
        <v/>
      </c>
      <c r="G196" s="28"/>
      <c r="H196" s="1"/>
      <c r="I196" s="1"/>
    </row>
    <row r="197" spans="1:9" ht="25.5" customHeight="1" x14ac:dyDescent="0.25">
      <c r="A197" s="22">
        <v>187</v>
      </c>
      <c r="B197" s="23" t="str">
        <f t="shared" si="2"/>
        <v/>
      </c>
      <c r="C197" s="24" t="str">
        <f>IF(ISNA(VLOOKUP(D197&amp;E197,Sheet1!C:E,3,0)),"",VLOOKUP(D197&amp;E197,Sheet1!C:E,3,0))</f>
        <v/>
      </c>
      <c r="D197" s="25"/>
      <c r="E197" s="26"/>
      <c r="F197" s="27" t="str">
        <f>IF(ISNA(VLOOKUP(D197&amp;E197,Sheet1!C:E,2,0)),"",VLOOKUP(D197&amp;E197,Sheet1!C:E,2,0))</f>
        <v/>
      </c>
      <c r="G197" s="28"/>
      <c r="H197" s="1"/>
      <c r="I197" s="1"/>
    </row>
    <row r="198" spans="1:9" ht="25.5" customHeight="1" x14ac:dyDescent="0.25">
      <c r="A198" s="22">
        <v>188</v>
      </c>
      <c r="B198" s="23" t="str">
        <f t="shared" si="2"/>
        <v/>
      </c>
      <c r="C198" s="24" t="str">
        <f>IF(ISNA(VLOOKUP(D198&amp;E198,Sheet1!C:E,3,0)),"",VLOOKUP(D198&amp;E198,Sheet1!C:E,3,0))</f>
        <v/>
      </c>
      <c r="D198" s="25"/>
      <c r="E198" s="26"/>
      <c r="F198" s="27" t="str">
        <f>IF(ISNA(VLOOKUP(D198&amp;E198,Sheet1!C:E,2,0)),"",VLOOKUP(D198&amp;E198,Sheet1!C:E,2,0))</f>
        <v/>
      </c>
      <c r="G198" s="28"/>
      <c r="H198" s="1"/>
      <c r="I198" s="1"/>
    </row>
    <row r="199" spans="1:9" ht="25.5" customHeight="1" x14ac:dyDescent="0.25">
      <c r="A199" s="22">
        <v>189</v>
      </c>
      <c r="B199" s="23" t="str">
        <f t="shared" si="2"/>
        <v/>
      </c>
      <c r="C199" s="24" t="str">
        <f>IF(ISNA(VLOOKUP(D199&amp;E199,Sheet1!C:E,3,0)),"",VLOOKUP(D199&amp;E199,Sheet1!C:E,3,0))</f>
        <v/>
      </c>
      <c r="D199" s="25"/>
      <c r="E199" s="26"/>
      <c r="F199" s="27" t="str">
        <f>IF(ISNA(VLOOKUP(D199&amp;E199,Sheet1!C:E,2,0)),"",VLOOKUP(D199&amp;E199,Sheet1!C:E,2,0))</f>
        <v/>
      </c>
      <c r="G199" s="28"/>
      <c r="H199" s="1"/>
      <c r="I199" s="1"/>
    </row>
    <row r="200" spans="1:9" ht="25.5" customHeight="1" x14ac:dyDescent="0.25">
      <c r="A200" s="22">
        <v>190</v>
      </c>
      <c r="B200" s="23" t="str">
        <f t="shared" si="2"/>
        <v/>
      </c>
      <c r="C200" s="24" t="str">
        <f>IF(ISNA(VLOOKUP(D200&amp;E200,Sheet1!C:E,3,0)),"",VLOOKUP(D200&amp;E200,Sheet1!C:E,3,0))</f>
        <v/>
      </c>
      <c r="D200" s="25"/>
      <c r="E200" s="26"/>
      <c r="F200" s="27" t="str">
        <f>IF(ISNA(VLOOKUP(D200&amp;E200,Sheet1!C:E,2,0)),"",VLOOKUP(D200&amp;E200,Sheet1!C:E,2,0))</f>
        <v/>
      </c>
      <c r="G200" s="28"/>
      <c r="H200" s="1"/>
      <c r="I200" s="1"/>
    </row>
    <row r="201" spans="1:9" ht="25.5" customHeight="1" x14ac:dyDescent="0.25">
      <c r="A201" s="22">
        <v>191</v>
      </c>
      <c r="B201" s="23" t="str">
        <f t="shared" si="2"/>
        <v/>
      </c>
      <c r="C201" s="24" t="str">
        <f>IF(ISNA(VLOOKUP(D201&amp;E201,Sheet1!C:E,3,0)),"",VLOOKUP(D201&amp;E201,Sheet1!C:E,3,0))</f>
        <v/>
      </c>
      <c r="D201" s="25"/>
      <c r="E201" s="26"/>
      <c r="F201" s="27" t="str">
        <f>IF(ISNA(VLOOKUP(D201&amp;E201,Sheet1!C:E,2,0)),"",VLOOKUP(D201&amp;E201,Sheet1!C:E,2,0))</f>
        <v/>
      </c>
      <c r="G201" s="28"/>
      <c r="H201" s="1"/>
      <c r="I201" s="1"/>
    </row>
    <row r="202" spans="1:9" ht="25.5" customHeight="1" x14ac:dyDescent="0.25">
      <c r="A202" s="22">
        <v>192</v>
      </c>
      <c r="B202" s="23" t="str">
        <f t="shared" si="2"/>
        <v/>
      </c>
      <c r="C202" s="24" t="str">
        <f>IF(ISNA(VLOOKUP(D202&amp;E202,Sheet1!C:E,3,0)),"",VLOOKUP(D202&amp;E202,Sheet1!C:E,3,0))</f>
        <v/>
      </c>
      <c r="D202" s="25"/>
      <c r="E202" s="26"/>
      <c r="F202" s="27" t="str">
        <f>IF(ISNA(VLOOKUP(D202&amp;E202,Sheet1!C:E,2,0)),"",VLOOKUP(D202&amp;E202,Sheet1!C:E,2,0))</f>
        <v/>
      </c>
      <c r="G202" s="28"/>
      <c r="H202" s="1"/>
      <c r="I202" s="1"/>
    </row>
    <row r="203" spans="1:9" ht="25.5" customHeight="1" x14ac:dyDescent="0.25">
      <c r="A203" s="22">
        <v>193</v>
      </c>
      <c r="B203" s="23" t="str">
        <f t="shared" si="2"/>
        <v/>
      </c>
      <c r="C203" s="24" t="str">
        <f>IF(ISNA(VLOOKUP(D203&amp;E203,Sheet1!C:E,3,0)),"",VLOOKUP(D203&amp;E203,Sheet1!C:E,3,0))</f>
        <v/>
      </c>
      <c r="D203" s="25"/>
      <c r="E203" s="26"/>
      <c r="F203" s="27" t="str">
        <f>IF(ISNA(VLOOKUP(D203&amp;E203,Sheet1!C:E,2,0)),"",VLOOKUP(D203&amp;E203,Sheet1!C:E,2,0))</f>
        <v/>
      </c>
      <c r="G203" s="28"/>
      <c r="H203" s="1"/>
      <c r="I203" s="1"/>
    </row>
    <row r="204" spans="1:9" ht="25.5" customHeight="1" x14ac:dyDescent="0.25">
      <c r="A204" s="22">
        <v>194</v>
      </c>
      <c r="B204" s="23" t="str">
        <f t="shared" ref="B204:B210" si="3">IF(AND(OR(ISBLANK(E204),ISBLANK($C$2)),OR(ISBLANK(D204),ISBLANK($C$2))),"",$C$2)</f>
        <v/>
      </c>
      <c r="C204" s="24" t="str">
        <f>IF(ISNA(VLOOKUP(D204&amp;E204,Sheet1!C:E,3,0)),"",VLOOKUP(D204&amp;E204,Sheet1!C:E,3,0))</f>
        <v/>
      </c>
      <c r="D204" s="25"/>
      <c r="E204" s="26"/>
      <c r="F204" s="27" t="str">
        <f>IF(ISNA(VLOOKUP(D204&amp;E204,Sheet1!C:E,2,0)),"",VLOOKUP(D204&amp;E204,Sheet1!C:E,2,0))</f>
        <v/>
      </c>
      <c r="G204" s="28"/>
      <c r="H204" s="1"/>
      <c r="I204" s="1"/>
    </row>
    <row r="205" spans="1:9" ht="25.5" customHeight="1" x14ac:dyDescent="0.25">
      <c r="A205" s="22">
        <v>195</v>
      </c>
      <c r="B205" s="23" t="str">
        <f t="shared" si="3"/>
        <v/>
      </c>
      <c r="C205" s="24" t="str">
        <f>IF(ISNA(VLOOKUP(D205&amp;E205,Sheet1!C:E,3,0)),"",VLOOKUP(D205&amp;E205,Sheet1!C:E,3,0))</f>
        <v/>
      </c>
      <c r="D205" s="25"/>
      <c r="E205" s="26"/>
      <c r="F205" s="27" t="str">
        <f>IF(ISNA(VLOOKUP(D205&amp;E205,Sheet1!C:E,2,0)),"",VLOOKUP(D205&amp;E205,Sheet1!C:E,2,0))</f>
        <v/>
      </c>
      <c r="G205" s="28"/>
      <c r="H205" s="1"/>
      <c r="I205" s="1"/>
    </row>
    <row r="206" spans="1:9" ht="25.5" customHeight="1" x14ac:dyDescent="0.25">
      <c r="A206" s="22">
        <v>196</v>
      </c>
      <c r="B206" s="23" t="str">
        <f t="shared" si="3"/>
        <v/>
      </c>
      <c r="C206" s="24" t="str">
        <f>IF(ISNA(VLOOKUP(D206&amp;E206,Sheet1!C:E,3,0)),"",VLOOKUP(D206&amp;E206,Sheet1!C:E,3,0))</f>
        <v/>
      </c>
      <c r="D206" s="25"/>
      <c r="E206" s="26"/>
      <c r="F206" s="27" t="str">
        <f>IF(ISNA(VLOOKUP(D206&amp;E206,Sheet1!C:E,2,0)),"",VLOOKUP(D206&amp;E206,Sheet1!C:E,2,0))</f>
        <v/>
      </c>
      <c r="G206" s="28"/>
      <c r="H206" s="1"/>
      <c r="I206" s="1"/>
    </row>
    <row r="207" spans="1:9" ht="25.5" customHeight="1" x14ac:dyDescent="0.25">
      <c r="A207" s="22">
        <v>197</v>
      </c>
      <c r="B207" s="23" t="str">
        <f t="shared" si="3"/>
        <v/>
      </c>
      <c r="C207" s="24" t="str">
        <f>IF(ISNA(VLOOKUP(D207&amp;E207,Sheet1!C:E,3,0)),"",VLOOKUP(D207&amp;E207,Sheet1!C:E,3,0))</f>
        <v/>
      </c>
      <c r="D207" s="25"/>
      <c r="E207" s="26"/>
      <c r="F207" s="27" t="str">
        <f>IF(ISNA(VLOOKUP(D207&amp;E207,Sheet1!C:E,2,0)),"",VLOOKUP(D207&amp;E207,Sheet1!C:E,2,0))</f>
        <v/>
      </c>
      <c r="G207" s="28"/>
      <c r="H207" s="1"/>
      <c r="I207" s="1"/>
    </row>
    <row r="208" spans="1:9" ht="25.5" customHeight="1" x14ac:dyDescent="0.25">
      <c r="A208" s="22">
        <v>198</v>
      </c>
      <c r="B208" s="23" t="str">
        <f t="shared" si="3"/>
        <v/>
      </c>
      <c r="C208" s="24" t="str">
        <f>IF(ISNA(VLOOKUP(D208&amp;E208,Sheet1!C:E,3,0)),"",VLOOKUP(D208&amp;E208,Sheet1!C:E,3,0))</f>
        <v/>
      </c>
      <c r="D208" s="25"/>
      <c r="E208" s="26"/>
      <c r="F208" s="27" t="str">
        <f>IF(ISNA(VLOOKUP(D208&amp;E208,Sheet1!C:E,2,0)),"",VLOOKUP(D208&amp;E208,Sheet1!C:E,2,0))</f>
        <v/>
      </c>
      <c r="G208" s="28"/>
      <c r="H208" s="1"/>
      <c r="I208" s="1"/>
    </row>
    <row r="209" spans="1:9" ht="25.5" customHeight="1" x14ac:dyDescent="0.25">
      <c r="A209" s="22">
        <v>199</v>
      </c>
      <c r="B209" s="23" t="str">
        <f t="shared" si="3"/>
        <v/>
      </c>
      <c r="C209" s="24" t="str">
        <f>IF(ISNA(VLOOKUP(D209&amp;E209,Sheet1!C:E,3,0)),"",VLOOKUP(D209&amp;E209,Sheet1!C:E,3,0))</f>
        <v/>
      </c>
      <c r="D209" s="25"/>
      <c r="E209" s="26"/>
      <c r="F209" s="27" t="str">
        <f>IF(ISNA(VLOOKUP(D209&amp;E209,Sheet1!C:E,2,0)),"",VLOOKUP(D209&amp;E209,Sheet1!C:E,2,0))</f>
        <v/>
      </c>
      <c r="G209" s="28"/>
      <c r="H209" s="1"/>
      <c r="I209" s="1"/>
    </row>
    <row r="210" spans="1:9" ht="25.5" customHeight="1" x14ac:dyDescent="0.25">
      <c r="A210" s="22">
        <v>200</v>
      </c>
      <c r="B210" s="23" t="str">
        <f t="shared" si="3"/>
        <v/>
      </c>
      <c r="C210" s="24" t="str">
        <f>IF(ISNA(VLOOKUP(D210&amp;E210,Sheet1!C:E,3,0)),"",VLOOKUP(D210&amp;E210,Sheet1!C:E,3,0))</f>
        <v/>
      </c>
      <c r="D210" s="25"/>
      <c r="E210" s="26"/>
      <c r="F210" s="27" t="str">
        <f>IF(ISNA(VLOOKUP(D210&amp;E210,Sheet1!C:E,2,0)),"",VLOOKUP(D210&amp;E210,Sheet1!C:E,2,0))</f>
        <v/>
      </c>
      <c r="G210" s="28"/>
      <c r="H210" s="1"/>
      <c r="I210" s="1"/>
    </row>
    <row r="211" spans="1:9" x14ac:dyDescent="0.25">
      <c r="A211" s="1"/>
      <c r="B211" s="31"/>
      <c r="C211" s="31"/>
      <c r="D211" s="31"/>
      <c r="E211" s="31"/>
      <c r="F211" s="31"/>
      <c r="G211" s="31"/>
      <c r="H211" s="1"/>
      <c r="I211" s="1"/>
    </row>
    <row r="212" spans="1:9" x14ac:dyDescent="0.25">
      <c r="A212" s="1"/>
      <c r="B212" s="31"/>
      <c r="C212" s="31"/>
      <c r="D212" s="31"/>
      <c r="E212" s="31"/>
      <c r="F212" s="31"/>
      <c r="G212" s="31"/>
      <c r="H212" s="1"/>
      <c r="I212" s="1"/>
    </row>
    <row r="213" spans="1:9" x14ac:dyDescent="0.25">
      <c r="A213" s="1"/>
      <c r="B213" s="31"/>
      <c r="C213" s="31"/>
      <c r="D213" s="31"/>
      <c r="E213" s="31"/>
      <c r="F213" s="31"/>
      <c r="G213" s="31"/>
      <c r="H213" s="1"/>
      <c r="I213" s="1"/>
    </row>
    <row r="214" spans="1:9" x14ac:dyDescent="0.25">
      <c r="A214" s="1"/>
      <c r="B214" s="31"/>
      <c r="C214" s="31"/>
      <c r="D214" s="31"/>
      <c r="E214" s="31"/>
      <c r="F214" s="31"/>
      <c r="G214" s="31"/>
      <c r="H214" s="1"/>
      <c r="I214" s="1"/>
    </row>
    <row r="215" spans="1:9" x14ac:dyDescent="0.25">
      <c r="A215" s="31"/>
      <c r="B215" s="31"/>
      <c r="C215" s="31"/>
      <c r="D215" s="31"/>
      <c r="E215" s="31"/>
      <c r="F215" s="31"/>
      <c r="G215" s="31"/>
      <c r="H215" s="32"/>
      <c r="I215" s="32"/>
    </row>
  </sheetData>
  <sheetProtection password="C873" sheet="1" objects="1" scenarios="1"/>
  <mergeCells count="5">
    <mergeCell ref="C2:F2"/>
    <mergeCell ref="C4:F4"/>
    <mergeCell ref="C5:F5"/>
    <mergeCell ref="C6:F6"/>
    <mergeCell ref="C7:F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INDIRECT(Sheet1!$I2)</xm:f>
          </x14:formula1>
          <xm:sqref>E11:E210</xm:sqref>
        </x14:dataValidation>
        <x14:dataValidation type="list" allowBlank="1" showInputMessage="1" showErrorMessage="1">
          <x14:formula1>
            <xm:f>Sheet1!$G$2:$G$49</xm:f>
          </x14:formula1>
          <xm:sqref>D11:D210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68"/>
  <sheetViews>
    <sheetView zoomScale="70" zoomScaleNormal="70" workbookViewId="0"/>
  </sheetViews>
  <sheetFormatPr defaultRowHeight="15" x14ac:dyDescent="0.25"/>
  <cols>
    <col min="1" max="1" width="63.42578125" customWidth="1"/>
    <col min="2" max="2" width="34.85546875" bestFit="1" customWidth="1"/>
    <col min="3" max="3" width="70.7109375" bestFit="1" customWidth="1"/>
    <col min="4" max="4" width="70.5703125" bestFit="1" customWidth="1"/>
    <col min="5" max="5" width="5.28515625" bestFit="1" customWidth="1"/>
    <col min="6" max="6" width="57.28515625" bestFit="1" customWidth="1"/>
    <col min="7" max="7" width="63.5703125" bestFit="1" customWidth="1"/>
    <col min="8" max="8" width="21" bestFit="1" customWidth="1"/>
    <col min="9" max="9" width="8.28515625" bestFit="1" customWidth="1"/>
  </cols>
  <sheetData>
    <row r="1" spans="1:9" x14ac:dyDescent="0.25">
      <c r="A1" t="s">
        <v>8</v>
      </c>
      <c r="B1" s="33" t="s">
        <v>15</v>
      </c>
      <c r="C1" s="34" t="s">
        <v>16</v>
      </c>
      <c r="D1" s="33" t="s">
        <v>17</v>
      </c>
      <c r="E1" s="33" t="s">
        <v>7</v>
      </c>
      <c r="F1" s="35" t="s">
        <v>18</v>
      </c>
      <c r="G1" s="36" t="s">
        <v>19</v>
      </c>
      <c r="H1" s="37" t="s">
        <v>20</v>
      </c>
      <c r="I1" s="38" t="s">
        <v>21</v>
      </c>
    </row>
    <row r="2" spans="1:9" x14ac:dyDescent="0.25">
      <c r="A2" t="s">
        <v>22</v>
      </c>
      <c r="B2" t="s">
        <v>23</v>
      </c>
      <c r="C2" s="39" t="str">
        <f>A2&amp;B2</f>
        <v>1.1 BACKGROUNDGeneral</v>
      </c>
      <c r="D2" t="s">
        <v>24</v>
      </c>
      <c r="E2">
        <v>1</v>
      </c>
      <c r="F2" s="40" t="s">
        <v>25</v>
      </c>
      <c r="G2" t="s">
        <v>22</v>
      </c>
      <c r="H2" t="s">
        <v>26</v>
      </c>
      <c r="I2" s="41" t="e">
        <f>VLOOKUP(Comments!D11,Sheet1!G:H,2,0)</f>
        <v>#N/A</v>
      </c>
    </row>
    <row r="3" spans="1:9" x14ac:dyDescent="0.25">
      <c r="A3" t="s">
        <v>27</v>
      </c>
      <c r="B3" t="s">
        <v>23</v>
      </c>
      <c r="C3" s="39" t="str">
        <f t="shared" ref="C3:C66" si="0">A3&amp;B3</f>
        <v>1.2 PROJECT OBJECTIVESGeneral</v>
      </c>
      <c r="D3" t="s">
        <v>24</v>
      </c>
      <c r="E3">
        <v>1</v>
      </c>
      <c r="F3" s="42" t="s">
        <v>28</v>
      </c>
      <c r="G3" t="s">
        <v>27</v>
      </c>
      <c r="H3" t="s">
        <v>29</v>
      </c>
      <c r="I3" s="41" t="e">
        <f>VLOOKUP(Comments!D12,Sheet1!G:H,2,0)</f>
        <v>#N/A</v>
      </c>
    </row>
    <row r="4" spans="1:9" x14ac:dyDescent="0.25">
      <c r="A4" t="s">
        <v>30</v>
      </c>
      <c r="B4" t="s">
        <v>23</v>
      </c>
      <c r="C4" s="39" t="str">
        <f t="shared" si="0"/>
        <v>1.3 PROJECT SCOPE AND DESCRIPTIONGeneral</v>
      </c>
      <c r="D4" t="s">
        <v>24</v>
      </c>
      <c r="E4">
        <v>1</v>
      </c>
      <c r="F4" s="42" t="s">
        <v>31</v>
      </c>
      <c r="G4" t="s">
        <v>30</v>
      </c>
      <c r="H4" t="s">
        <v>32</v>
      </c>
      <c r="I4" s="41" t="e">
        <f>VLOOKUP(Comments!D13,Sheet1!G:H,2,0)</f>
        <v>#N/A</v>
      </c>
    </row>
    <row r="5" spans="1:9" x14ac:dyDescent="0.25">
      <c r="A5" t="s">
        <v>33</v>
      </c>
      <c r="B5" t="s">
        <v>23</v>
      </c>
      <c r="C5" s="39" t="str">
        <f t="shared" si="0"/>
        <v>1.4 GENERAL PRINCIPLESGeneral</v>
      </c>
      <c r="D5" t="s">
        <v>24</v>
      </c>
      <c r="E5">
        <v>2</v>
      </c>
      <c r="F5" s="42" t="s">
        <v>253</v>
      </c>
      <c r="G5" t="s">
        <v>33</v>
      </c>
      <c r="H5" t="s">
        <v>34</v>
      </c>
      <c r="I5" s="41" t="e">
        <f>VLOOKUP(Comments!D14,Sheet1!G:H,2,0)</f>
        <v>#N/A</v>
      </c>
    </row>
    <row r="6" spans="1:9" x14ac:dyDescent="0.25">
      <c r="A6" t="s">
        <v>35</v>
      </c>
      <c r="B6" t="s">
        <v>23</v>
      </c>
      <c r="C6" s="39" t="str">
        <f t="shared" si="0"/>
        <v>1.5 ORGANISATION AND PRESENTATION OF THE USER REQUIREMENTSGeneral</v>
      </c>
      <c r="D6" t="s">
        <v>24</v>
      </c>
      <c r="E6">
        <v>3</v>
      </c>
      <c r="F6" s="42" t="s">
        <v>254</v>
      </c>
      <c r="G6" t="s">
        <v>35</v>
      </c>
      <c r="H6" t="s">
        <v>36</v>
      </c>
      <c r="I6" s="41" t="e">
        <f>VLOOKUP(Comments!D15,Sheet1!G:H,2,0)</f>
        <v>#N/A</v>
      </c>
    </row>
    <row r="7" spans="1:9" x14ac:dyDescent="0.25">
      <c r="A7" t="s">
        <v>37</v>
      </c>
      <c r="B7" t="s">
        <v>23</v>
      </c>
      <c r="C7" s="39" t="str">
        <f t="shared" si="0"/>
        <v>2.1 ACTORSGeneral</v>
      </c>
      <c r="D7" t="s">
        <v>24</v>
      </c>
      <c r="E7">
        <v>5</v>
      </c>
      <c r="F7" s="42" t="s">
        <v>39</v>
      </c>
      <c r="G7" t="s">
        <v>37</v>
      </c>
      <c r="H7" t="s">
        <v>38</v>
      </c>
      <c r="I7" s="41" t="e">
        <f>VLOOKUP(Comments!D16,Sheet1!G:H,2,0)</f>
        <v>#N/A</v>
      </c>
    </row>
    <row r="8" spans="1:9" x14ac:dyDescent="0.25">
      <c r="A8" t="s">
        <v>265</v>
      </c>
      <c r="B8" t="s">
        <v>23</v>
      </c>
      <c r="C8" s="39" t="str">
        <f t="shared" si="0"/>
        <v>2.2 SETTLEMENT OF PAYMENT TRANSACTIONSGeneral</v>
      </c>
      <c r="D8" t="s">
        <v>24</v>
      </c>
      <c r="E8">
        <v>5</v>
      </c>
      <c r="F8" s="42" t="s">
        <v>255</v>
      </c>
      <c r="G8" t="s">
        <v>265</v>
      </c>
      <c r="H8" t="s">
        <v>40</v>
      </c>
      <c r="I8" s="41" t="e">
        <f>VLOOKUP(Comments!D17,Sheet1!G:H,2,0)</f>
        <v>#N/A</v>
      </c>
    </row>
    <row r="9" spans="1:9" x14ac:dyDescent="0.25">
      <c r="A9" t="s">
        <v>41</v>
      </c>
      <c r="B9" t="s">
        <v>23</v>
      </c>
      <c r="C9" s="39" t="str">
        <f t="shared" si="0"/>
        <v>2.3 LIQUIDITY MANAGEMENTGeneral</v>
      </c>
      <c r="D9" t="s">
        <v>24</v>
      </c>
      <c r="E9">
        <v>6</v>
      </c>
      <c r="F9" s="42" t="s">
        <v>44</v>
      </c>
      <c r="G9" t="s">
        <v>41</v>
      </c>
      <c r="H9" t="s">
        <v>42</v>
      </c>
      <c r="I9" s="41" t="e">
        <f>VLOOKUP(Comments!D18,Sheet1!G:H,2,0)</f>
        <v>#N/A</v>
      </c>
    </row>
    <row r="10" spans="1:9" x14ac:dyDescent="0.25">
      <c r="A10" t="s">
        <v>43</v>
      </c>
      <c r="B10" t="s">
        <v>23</v>
      </c>
      <c r="C10" s="39" t="str">
        <f t="shared" si="0"/>
        <v>2.4 MANAGEMENT OF ACCOUNTS AND REFERENCE DATAGeneral</v>
      </c>
      <c r="D10" t="s">
        <v>24</v>
      </c>
      <c r="E10">
        <v>7</v>
      </c>
      <c r="F10" s="42" t="s">
        <v>47</v>
      </c>
      <c r="G10" t="s">
        <v>43</v>
      </c>
      <c r="H10" t="s">
        <v>45</v>
      </c>
      <c r="I10" s="41" t="e">
        <f>VLOOKUP(Comments!D19,Sheet1!G:H,2,0)</f>
        <v>#N/A</v>
      </c>
    </row>
    <row r="11" spans="1:9" x14ac:dyDescent="0.25">
      <c r="A11" t="s">
        <v>46</v>
      </c>
      <c r="B11" t="s">
        <v>23</v>
      </c>
      <c r="C11" s="39" t="str">
        <f t="shared" si="0"/>
        <v>2.5 QUERIES AND REPORTINGGeneral</v>
      </c>
      <c r="D11" t="s">
        <v>24</v>
      </c>
      <c r="E11">
        <v>7</v>
      </c>
      <c r="F11" s="42" t="s">
        <v>50</v>
      </c>
      <c r="G11" t="s">
        <v>46</v>
      </c>
      <c r="H11" t="s">
        <v>48</v>
      </c>
      <c r="I11" s="41" t="e">
        <f>VLOOKUP(Comments!D20,Sheet1!G:H,2,0)</f>
        <v>#N/A</v>
      </c>
    </row>
    <row r="12" spans="1:9" x14ac:dyDescent="0.25">
      <c r="A12" t="s">
        <v>49</v>
      </c>
      <c r="B12" t="s">
        <v>23</v>
      </c>
      <c r="C12" s="39" t="str">
        <f t="shared" si="0"/>
        <v>2.6 INTERFACESGeneral</v>
      </c>
      <c r="D12" t="s">
        <v>24</v>
      </c>
      <c r="E12">
        <v>7</v>
      </c>
      <c r="F12" s="42" t="s">
        <v>53</v>
      </c>
      <c r="G12" t="s">
        <v>49</v>
      </c>
      <c r="H12" t="s">
        <v>51</v>
      </c>
      <c r="I12" s="41" t="e">
        <f>VLOOKUP(Comments!D21,Sheet1!G:H,2,0)</f>
        <v>#N/A</v>
      </c>
    </row>
    <row r="13" spans="1:9" x14ac:dyDescent="0.25">
      <c r="A13" t="s">
        <v>52</v>
      </c>
      <c r="B13" t="s">
        <v>23</v>
      </c>
      <c r="C13" s="39" t="str">
        <f t="shared" si="0"/>
        <v>2.7 NON-FUNCTIONAL REQUIREMENTSGeneral</v>
      </c>
      <c r="D13" t="s">
        <v>24</v>
      </c>
      <c r="E13">
        <v>7</v>
      </c>
      <c r="F13" s="42" t="s">
        <v>256</v>
      </c>
      <c r="G13" t="s">
        <v>52</v>
      </c>
      <c r="H13" t="s">
        <v>54</v>
      </c>
      <c r="I13" s="41" t="e">
        <f>VLOOKUP(Comments!D22,Sheet1!G:H,2,0)</f>
        <v>#N/A</v>
      </c>
    </row>
    <row r="14" spans="1:9" x14ac:dyDescent="0.25">
      <c r="A14" t="s">
        <v>266</v>
      </c>
      <c r="B14" t="s">
        <v>23</v>
      </c>
      <c r="C14" s="39" t="str">
        <f t="shared" si="0"/>
        <v>3.1 OVERVIEWGeneral</v>
      </c>
      <c r="D14" t="s">
        <v>24</v>
      </c>
      <c r="E14">
        <v>8</v>
      </c>
      <c r="F14" s="42" t="s">
        <v>57</v>
      </c>
      <c r="G14" t="s">
        <v>266</v>
      </c>
      <c r="H14" t="s">
        <v>418</v>
      </c>
      <c r="I14" s="41" t="e">
        <f>VLOOKUP(Comments!D23,Sheet1!G:H,2,0)</f>
        <v>#N/A</v>
      </c>
    </row>
    <row r="15" spans="1:9" x14ac:dyDescent="0.25">
      <c r="A15" t="s">
        <v>266</v>
      </c>
      <c r="B15" t="s">
        <v>58</v>
      </c>
      <c r="C15" s="39" t="str">
        <f t="shared" si="0"/>
        <v>3.1 OVERVIEWFigure 1</v>
      </c>
      <c r="D15" t="s">
        <v>404</v>
      </c>
      <c r="E15">
        <v>8</v>
      </c>
      <c r="F15" s="42" t="s">
        <v>257</v>
      </c>
      <c r="G15" t="s">
        <v>267</v>
      </c>
      <c r="H15" t="s">
        <v>419</v>
      </c>
      <c r="I15" s="41" t="e">
        <f>VLOOKUP(Comments!D24,Sheet1!G:H,2,0)</f>
        <v>#N/A</v>
      </c>
    </row>
    <row r="16" spans="1:9" x14ac:dyDescent="0.25">
      <c r="A16" t="s">
        <v>267</v>
      </c>
      <c r="B16" t="s">
        <v>23</v>
      </c>
      <c r="C16" s="39" t="str">
        <f t="shared" si="0"/>
        <v>3.2 PAYMENT PROCESSINGGeneral</v>
      </c>
      <c r="D16" t="s">
        <v>24</v>
      </c>
      <c r="E16">
        <v>10</v>
      </c>
      <c r="F16" s="42" t="s">
        <v>62</v>
      </c>
      <c r="G16" t="s">
        <v>284</v>
      </c>
      <c r="H16" t="s">
        <v>420</v>
      </c>
      <c r="I16" s="41" t="e">
        <f>VLOOKUP(Comments!D25,Sheet1!G:H,2,0)</f>
        <v>#N/A</v>
      </c>
    </row>
    <row r="17" spans="1:9" x14ac:dyDescent="0.25">
      <c r="A17" t="s">
        <v>267</v>
      </c>
      <c r="B17" t="s">
        <v>55</v>
      </c>
      <c r="C17" s="39" t="str">
        <f t="shared" si="0"/>
        <v>3.2 PAYMENT PROCESSINGTable 1</v>
      </c>
      <c r="D17" t="s">
        <v>56</v>
      </c>
      <c r="E17">
        <v>10</v>
      </c>
      <c r="F17" s="42" t="s">
        <v>65</v>
      </c>
      <c r="G17" t="s">
        <v>306</v>
      </c>
      <c r="H17" t="s">
        <v>421</v>
      </c>
      <c r="I17" s="41" t="e">
        <f>VLOOKUP(Comments!D26,Sheet1!G:H,2,0)</f>
        <v>#N/A</v>
      </c>
    </row>
    <row r="18" spans="1:9" x14ac:dyDescent="0.25">
      <c r="A18" t="s">
        <v>267</v>
      </c>
      <c r="B18" t="s">
        <v>138</v>
      </c>
      <c r="C18" s="39" t="str">
        <f t="shared" si="0"/>
        <v>3.2 PAYMENT PROCESSINGFigure 2</v>
      </c>
      <c r="D18" t="s">
        <v>405</v>
      </c>
      <c r="E18">
        <v>11</v>
      </c>
      <c r="F18" s="42" t="s">
        <v>66</v>
      </c>
      <c r="G18" t="s">
        <v>59</v>
      </c>
      <c r="H18" t="s">
        <v>422</v>
      </c>
      <c r="I18" s="41" t="e">
        <f>VLOOKUP(Comments!D27,Sheet1!G:H,2,0)</f>
        <v>#N/A</v>
      </c>
    </row>
    <row r="19" spans="1:9" x14ac:dyDescent="0.25">
      <c r="A19" t="s">
        <v>267</v>
      </c>
      <c r="B19" t="s">
        <v>60</v>
      </c>
      <c r="C19" s="39" t="str">
        <f t="shared" si="0"/>
        <v>3.2 PAYMENT PROCESSINGTable 2</v>
      </c>
      <c r="D19" t="s">
        <v>61</v>
      </c>
      <c r="E19">
        <v>12</v>
      </c>
      <c r="F19" s="42" t="s">
        <v>258</v>
      </c>
      <c r="G19" t="s">
        <v>63</v>
      </c>
      <c r="H19" t="s">
        <v>423</v>
      </c>
      <c r="I19" s="41" t="e">
        <f>VLOOKUP(Comments!D28,Sheet1!G:H,2,0)</f>
        <v>#N/A</v>
      </c>
    </row>
    <row r="20" spans="1:9" x14ac:dyDescent="0.25">
      <c r="A20" t="s">
        <v>267</v>
      </c>
      <c r="B20" t="s">
        <v>268</v>
      </c>
      <c r="C20" s="39" t="str">
        <f t="shared" si="0"/>
        <v>3.2 PAYMENT PROCESSINGTIPS.UR.03.010</v>
      </c>
      <c r="D20" t="s">
        <v>64</v>
      </c>
      <c r="E20">
        <v>12</v>
      </c>
      <c r="F20" s="42" t="s">
        <v>69</v>
      </c>
      <c r="G20" t="s">
        <v>320</v>
      </c>
      <c r="H20" t="s">
        <v>424</v>
      </c>
      <c r="I20" s="41" t="e">
        <f>VLOOKUP(Comments!D29,Sheet1!G:H,2,0)</f>
        <v>#N/A</v>
      </c>
    </row>
    <row r="21" spans="1:9" x14ac:dyDescent="0.25">
      <c r="A21" t="s">
        <v>267</v>
      </c>
      <c r="B21" t="s">
        <v>269</v>
      </c>
      <c r="C21" s="39" t="str">
        <f t="shared" si="0"/>
        <v>3.2 PAYMENT PROCESSINGTIPS.UR.03.020</v>
      </c>
      <c r="D21" t="s">
        <v>453</v>
      </c>
      <c r="E21">
        <v>13</v>
      </c>
      <c r="F21" s="42" t="s">
        <v>71</v>
      </c>
      <c r="G21" t="s">
        <v>325</v>
      </c>
      <c r="H21" t="s">
        <v>425</v>
      </c>
      <c r="I21" s="41" t="e">
        <f>VLOOKUP(Comments!D30,Sheet1!G:H,2,0)</f>
        <v>#N/A</v>
      </c>
    </row>
    <row r="22" spans="1:9" x14ac:dyDescent="0.25">
      <c r="A22" t="s">
        <v>267</v>
      </c>
      <c r="B22" t="s">
        <v>270</v>
      </c>
      <c r="C22" s="39" t="str">
        <f t="shared" si="0"/>
        <v>3.2 PAYMENT PROCESSINGTIPS.UR.03.030</v>
      </c>
      <c r="D22" t="s">
        <v>454</v>
      </c>
      <c r="E22">
        <v>13</v>
      </c>
      <c r="F22" s="42" t="s">
        <v>73</v>
      </c>
      <c r="G22" t="s">
        <v>327</v>
      </c>
      <c r="H22" t="s">
        <v>426</v>
      </c>
      <c r="I22" s="41" t="e">
        <f>VLOOKUP(Comments!D31,Sheet1!G:H,2,0)</f>
        <v>#N/A</v>
      </c>
    </row>
    <row r="23" spans="1:9" x14ac:dyDescent="0.25">
      <c r="A23" t="s">
        <v>267</v>
      </c>
      <c r="B23" t="s">
        <v>271</v>
      </c>
      <c r="C23" s="39" t="str">
        <f t="shared" si="0"/>
        <v>3.2 PAYMENT PROCESSINGTIPS.UR.03.050</v>
      </c>
      <c r="D23" t="s">
        <v>455</v>
      </c>
      <c r="E23">
        <v>13</v>
      </c>
      <c r="F23" s="42" t="s">
        <v>75</v>
      </c>
      <c r="G23" t="s">
        <v>337</v>
      </c>
      <c r="H23" t="s">
        <v>427</v>
      </c>
      <c r="I23" s="41" t="e">
        <f>VLOOKUP(Comments!D32,Sheet1!G:H,2,0)</f>
        <v>#N/A</v>
      </c>
    </row>
    <row r="24" spans="1:9" x14ac:dyDescent="0.25">
      <c r="A24" t="s">
        <v>267</v>
      </c>
      <c r="B24" t="s">
        <v>272</v>
      </c>
      <c r="C24" s="39" t="str">
        <f t="shared" si="0"/>
        <v>3.2 PAYMENT PROCESSINGTIPS.UR.03.060</v>
      </c>
      <c r="D24" t="s">
        <v>456</v>
      </c>
      <c r="E24">
        <v>14</v>
      </c>
      <c r="F24" s="42" t="s">
        <v>259</v>
      </c>
      <c r="G24" t="s">
        <v>351</v>
      </c>
      <c r="H24" t="s">
        <v>428</v>
      </c>
      <c r="I24" s="41" t="e">
        <f>VLOOKUP(Comments!D33,Sheet1!G:H,2,0)</f>
        <v>#N/A</v>
      </c>
    </row>
    <row r="25" spans="1:9" x14ac:dyDescent="0.25">
      <c r="A25" t="s">
        <v>267</v>
      </c>
      <c r="B25" t="s">
        <v>273</v>
      </c>
      <c r="C25" s="39" t="str">
        <f t="shared" si="0"/>
        <v>3.2 PAYMENT PROCESSINGTIPS.UR.03.070</v>
      </c>
      <c r="D25" t="s">
        <v>457</v>
      </c>
      <c r="E25">
        <v>14</v>
      </c>
      <c r="F25" s="42" t="s">
        <v>78</v>
      </c>
      <c r="G25" t="s">
        <v>352</v>
      </c>
      <c r="H25" t="s">
        <v>429</v>
      </c>
      <c r="I25" s="41" t="e">
        <f>VLOOKUP(Comments!D34,Sheet1!G:H,2,0)</f>
        <v>#N/A</v>
      </c>
    </row>
    <row r="26" spans="1:9" x14ac:dyDescent="0.25">
      <c r="A26" t="s">
        <v>267</v>
      </c>
      <c r="B26" t="s">
        <v>274</v>
      </c>
      <c r="C26" s="39" t="str">
        <f t="shared" si="0"/>
        <v>3.2 PAYMENT PROCESSINGTIPS.UR.03.080</v>
      </c>
      <c r="D26" t="s">
        <v>458</v>
      </c>
      <c r="E26">
        <v>15</v>
      </c>
      <c r="F26" s="42" t="s">
        <v>81</v>
      </c>
      <c r="G26" t="s">
        <v>353</v>
      </c>
      <c r="H26" t="s">
        <v>430</v>
      </c>
      <c r="I26" s="41" t="e">
        <f>VLOOKUP(Comments!D35,Sheet1!G:H,2,0)</f>
        <v>#N/A</v>
      </c>
    </row>
    <row r="27" spans="1:9" x14ac:dyDescent="0.25">
      <c r="A27" t="s">
        <v>267</v>
      </c>
      <c r="B27" t="s">
        <v>275</v>
      </c>
      <c r="C27" s="39" t="str">
        <f t="shared" si="0"/>
        <v>3.2 PAYMENT PROCESSINGTIPS.UR.03.090</v>
      </c>
      <c r="D27" t="s">
        <v>459</v>
      </c>
      <c r="E27">
        <v>15</v>
      </c>
      <c r="F27" s="42" t="s">
        <v>84</v>
      </c>
      <c r="G27" t="s">
        <v>354</v>
      </c>
      <c r="H27" t="s">
        <v>431</v>
      </c>
      <c r="I27" s="41" t="e">
        <f>VLOOKUP(Comments!D36,Sheet1!G:H,2,0)</f>
        <v>#N/A</v>
      </c>
    </row>
    <row r="28" spans="1:9" x14ac:dyDescent="0.25">
      <c r="A28" t="s">
        <v>267</v>
      </c>
      <c r="B28" t="s">
        <v>276</v>
      </c>
      <c r="C28" s="39" t="str">
        <f t="shared" si="0"/>
        <v>3.2 PAYMENT PROCESSINGTIPS.UR.03.100</v>
      </c>
      <c r="D28" t="s">
        <v>460</v>
      </c>
      <c r="E28">
        <v>16</v>
      </c>
      <c r="F28" s="42" t="s">
        <v>87</v>
      </c>
      <c r="G28" t="s">
        <v>357</v>
      </c>
      <c r="H28" t="s">
        <v>125</v>
      </c>
      <c r="I28" s="41" t="e">
        <f>VLOOKUP(Comments!D37,Sheet1!G:H,2,0)</f>
        <v>#N/A</v>
      </c>
    </row>
    <row r="29" spans="1:9" x14ac:dyDescent="0.25">
      <c r="A29" t="s">
        <v>267</v>
      </c>
      <c r="B29" t="s">
        <v>67</v>
      </c>
      <c r="C29" s="39" t="str">
        <f t="shared" si="0"/>
        <v>3.2 PAYMENT PROCESSINGTIPS.UR.03.110</v>
      </c>
      <c r="D29" t="s">
        <v>461</v>
      </c>
      <c r="E29">
        <v>16</v>
      </c>
      <c r="F29" s="42" t="s">
        <v>260</v>
      </c>
      <c r="G29" t="s">
        <v>358</v>
      </c>
      <c r="H29" t="s">
        <v>432</v>
      </c>
      <c r="I29" s="41" t="e">
        <f>VLOOKUP(Comments!D38,Sheet1!G:H,2,0)</f>
        <v>#N/A</v>
      </c>
    </row>
    <row r="30" spans="1:9" x14ac:dyDescent="0.25">
      <c r="A30" t="s">
        <v>267</v>
      </c>
      <c r="B30" t="s">
        <v>68</v>
      </c>
      <c r="C30" s="39" t="str">
        <f t="shared" si="0"/>
        <v>3.2 PAYMENT PROCESSINGTIPS.UR.03.120</v>
      </c>
      <c r="D30" t="s">
        <v>462</v>
      </c>
      <c r="E30">
        <v>16</v>
      </c>
      <c r="F30" s="42" t="s">
        <v>261</v>
      </c>
      <c r="G30" t="s">
        <v>359</v>
      </c>
      <c r="H30" t="s">
        <v>433</v>
      </c>
      <c r="I30" s="41" t="e">
        <f>VLOOKUP(Comments!D39,Sheet1!G:H,2,0)</f>
        <v>#N/A</v>
      </c>
    </row>
    <row r="31" spans="1:9" x14ac:dyDescent="0.25">
      <c r="A31" t="s">
        <v>267</v>
      </c>
      <c r="B31" t="s">
        <v>70</v>
      </c>
      <c r="C31" s="39" t="str">
        <f t="shared" si="0"/>
        <v>3.2 PAYMENT PROCESSINGTIPS.UR.03.130</v>
      </c>
      <c r="D31" t="s">
        <v>463</v>
      </c>
      <c r="E31">
        <v>16</v>
      </c>
      <c r="F31" s="42" t="s">
        <v>95</v>
      </c>
      <c r="G31" t="s">
        <v>79</v>
      </c>
      <c r="H31" t="s">
        <v>434</v>
      </c>
      <c r="I31" s="41" t="e">
        <f>VLOOKUP(Comments!D40,Sheet1!G:H,2,0)</f>
        <v>#N/A</v>
      </c>
    </row>
    <row r="32" spans="1:9" x14ac:dyDescent="0.25">
      <c r="A32" t="s">
        <v>267</v>
      </c>
      <c r="B32" t="s">
        <v>72</v>
      </c>
      <c r="C32" s="39" t="str">
        <f t="shared" si="0"/>
        <v>3.2 PAYMENT PROCESSINGTIPS.UR.03.140</v>
      </c>
      <c r="D32" t="s">
        <v>464</v>
      </c>
      <c r="E32">
        <v>17</v>
      </c>
      <c r="F32" s="42" t="s">
        <v>98</v>
      </c>
      <c r="G32" t="s">
        <v>82</v>
      </c>
      <c r="H32" t="s">
        <v>435</v>
      </c>
      <c r="I32" s="41" t="e">
        <f>VLOOKUP(Comments!D41,Sheet1!G:H,2,0)</f>
        <v>#N/A</v>
      </c>
    </row>
    <row r="33" spans="1:9" x14ac:dyDescent="0.25">
      <c r="A33" t="s">
        <v>267</v>
      </c>
      <c r="B33" t="s">
        <v>74</v>
      </c>
      <c r="C33" s="39" t="str">
        <f t="shared" si="0"/>
        <v>3.2 PAYMENT PROCESSINGTIPS.UR.03.150</v>
      </c>
      <c r="D33" t="s">
        <v>90</v>
      </c>
      <c r="E33">
        <v>17</v>
      </c>
      <c r="F33" s="42" t="s">
        <v>100</v>
      </c>
      <c r="G33" t="s">
        <v>85</v>
      </c>
      <c r="H33" t="s">
        <v>436</v>
      </c>
      <c r="I33" s="41" t="e">
        <f>VLOOKUP(Comments!D42,Sheet1!G:H,2,0)</f>
        <v>#N/A</v>
      </c>
    </row>
    <row r="34" spans="1:9" x14ac:dyDescent="0.25">
      <c r="A34" t="s">
        <v>267</v>
      </c>
      <c r="B34" t="s">
        <v>76</v>
      </c>
      <c r="C34" s="39" t="str">
        <f t="shared" si="0"/>
        <v>3.2 PAYMENT PROCESSINGTIPS.UR.03.160</v>
      </c>
      <c r="D34" t="s">
        <v>93</v>
      </c>
      <c r="E34">
        <v>17</v>
      </c>
      <c r="F34" s="42" t="s">
        <v>102</v>
      </c>
      <c r="G34" t="s">
        <v>88</v>
      </c>
      <c r="H34" t="s">
        <v>437</v>
      </c>
      <c r="I34" s="41" t="e">
        <f>VLOOKUP(Comments!D43,Sheet1!G:H,2,0)</f>
        <v>#N/A</v>
      </c>
    </row>
    <row r="35" spans="1:9" x14ac:dyDescent="0.25">
      <c r="A35" t="s">
        <v>267</v>
      </c>
      <c r="B35" t="s">
        <v>77</v>
      </c>
      <c r="C35" s="39" t="str">
        <f t="shared" si="0"/>
        <v>3.2 PAYMENT PROCESSINGTIPS.UR.03.170</v>
      </c>
      <c r="D35" t="s">
        <v>465</v>
      </c>
      <c r="E35">
        <v>17</v>
      </c>
      <c r="F35" s="42" t="s">
        <v>105</v>
      </c>
      <c r="G35" t="s">
        <v>91</v>
      </c>
      <c r="H35" t="s">
        <v>438</v>
      </c>
      <c r="I35" s="41" t="e">
        <f>VLOOKUP(Comments!D44,Sheet1!G:H,2,0)</f>
        <v>#N/A</v>
      </c>
    </row>
    <row r="36" spans="1:9" x14ac:dyDescent="0.25">
      <c r="A36" t="s">
        <v>267</v>
      </c>
      <c r="B36" t="s">
        <v>80</v>
      </c>
      <c r="C36" s="39" t="str">
        <f t="shared" si="0"/>
        <v>3.2 PAYMENT PROCESSINGTIPS.UR.03.180</v>
      </c>
      <c r="D36" t="s">
        <v>466</v>
      </c>
      <c r="E36">
        <v>18</v>
      </c>
      <c r="F36" s="43" t="s">
        <v>262</v>
      </c>
      <c r="G36" t="s">
        <v>386</v>
      </c>
      <c r="H36" t="s">
        <v>439</v>
      </c>
      <c r="I36" s="41" t="e">
        <f>VLOOKUP(Comments!D45,Sheet1!G:H,2,0)</f>
        <v>#N/A</v>
      </c>
    </row>
    <row r="37" spans="1:9" x14ac:dyDescent="0.25">
      <c r="A37" t="s">
        <v>267</v>
      </c>
      <c r="B37" t="s">
        <v>83</v>
      </c>
      <c r="C37" s="39" t="str">
        <f t="shared" si="0"/>
        <v>3.2 PAYMENT PROCESSINGTIPS.UR.03.190</v>
      </c>
      <c r="D37" t="s">
        <v>467</v>
      </c>
      <c r="E37">
        <v>18</v>
      </c>
      <c r="G37" t="s">
        <v>96</v>
      </c>
      <c r="H37" t="s">
        <v>440</v>
      </c>
      <c r="I37" s="41" t="e">
        <f>VLOOKUP(Comments!D46,Sheet1!G:H,2,0)</f>
        <v>#N/A</v>
      </c>
    </row>
    <row r="38" spans="1:9" x14ac:dyDescent="0.25">
      <c r="A38" t="s">
        <v>267</v>
      </c>
      <c r="B38" t="s">
        <v>86</v>
      </c>
      <c r="C38" s="39" t="str">
        <f t="shared" si="0"/>
        <v>3.2 PAYMENT PROCESSINGTIPS.UR.03.200</v>
      </c>
      <c r="D38" t="s">
        <v>468</v>
      </c>
      <c r="E38">
        <v>18</v>
      </c>
      <c r="G38" t="s">
        <v>103</v>
      </c>
      <c r="H38" t="s">
        <v>441</v>
      </c>
      <c r="I38" s="41" t="e">
        <f>VLOOKUP(Comments!D47,Sheet1!G:H,2,0)</f>
        <v>#N/A</v>
      </c>
    </row>
    <row r="39" spans="1:9" x14ac:dyDescent="0.25">
      <c r="A39" t="s">
        <v>267</v>
      </c>
      <c r="B39" t="s">
        <v>277</v>
      </c>
      <c r="C39" s="39" t="str">
        <f t="shared" si="0"/>
        <v>3.2 PAYMENT PROCESSINGTIPS.UR.03.210</v>
      </c>
      <c r="D39" t="s">
        <v>469</v>
      </c>
      <c r="E39">
        <v>18</v>
      </c>
      <c r="G39" t="s">
        <v>106</v>
      </c>
      <c r="H39" t="s">
        <v>442</v>
      </c>
      <c r="I39" s="41" t="e">
        <f>VLOOKUP(Comments!D48,Sheet1!G:H,2,0)</f>
        <v>#N/A</v>
      </c>
    </row>
    <row r="40" spans="1:9" x14ac:dyDescent="0.25">
      <c r="A40" t="s">
        <v>267</v>
      </c>
      <c r="B40" t="s">
        <v>89</v>
      </c>
      <c r="C40" s="39" t="str">
        <f t="shared" si="0"/>
        <v>3.2 PAYMENT PROCESSINGTIPS.UR.03.220</v>
      </c>
      <c r="D40" t="s">
        <v>470</v>
      </c>
      <c r="E40">
        <v>19</v>
      </c>
      <c r="G40" t="s">
        <v>108</v>
      </c>
      <c r="H40" t="s">
        <v>443</v>
      </c>
      <c r="I40" s="41" t="e">
        <f>VLOOKUP(Comments!D49,Sheet1!G:H,2,0)</f>
        <v>#N/A</v>
      </c>
    </row>
    <row r="41" spans="1:9" x14ac:dyDescent="0.25">
      <c r="A41" t="s">
        <v>267</v>
      </c>
      <c r="B41" t="s">
        <v>92</v>
      </c>
      <c r="C41" s="39" t="str">
        <f t="shared" si="0"/>
        <v>3.2 PAYMENT PROCESSINGTIPS.UR.03.230</v>
      </c>
      <c r="D41" t="s">
        <v>471</v>
      </c>
      <c r="E41">
        <v>19</v>
      </c>
      <c r="G41" t="s">
        <v>110</v>
      </c>
      <c r="H41" t="s">
        <v>444</v>
      </c>
      <c r="I41" s="41" t="e">
        <f>VLOOKUP(Comments!D50,Sheet1!G:H,2,0)</f>
        <v>#N/A</v>
      </c>
    </row>
    <row r="42" spans="1:9" x14ac:dyDescent="0.25">
      <c r="A42" t="s">
        <v>267</v>
      </c>
      <c r="B42" t="s">
        <v>94</v>
      </c>
      <c r="C42" s="39" t="str">
        <f t="shared" si="0"/>
        <v>3.2 PAYMENT PROCESSINGTIPS.UR.03.240</v>
      </c>
      <c r="D42" t="s">
        <v>472</v>
      </c>
      <c r="E42">
        <v>19</v>
      </c>
      <c r="G42" t="s">
        <v>112</v>
      </c>
      <c r="H42" t="s">
        <v>445</v>
      </c>
      <c r="I42" s="41" t="e">
        <f>VLOOKUP(Comments!D51,Sheet1!G:H,2,0)</f>
        <v>#N/A</v>
      </c>
    </row>
    <row r="43" spans="1:9" x14ac:dyDescent="0.25">
      <c r="A43" t="s">
        <v>267</v>
      </c>
      <c r="B43" t="s">
        <v>97</v>
      </c>
      <c r="C43" s="39" t="str">
        <f t="shared" si="0"/>
        <v>3.2 PAYMENT PROCESSINGTIPS.UR.03.250</v>
      </c>
      <c r="D43" t="s">
        <v>473</v>
      </c>
      <c r="E43">
        <v>20</v>
      </c>
      <c r="G43" t="s">
        <v>115</v>
      </c>
      <c r="H43" t="s">
        <v>446</v>
      </c>
      <c r="I43" s="41" t="e">
        <f>VLOOKUP(Comments!D52,Sheet1!G:H,2,0)</f>
        <v>#N/A</v>
      </c>
    </row>
    <row r="44" spans="1:9" x14ac:dyDescent="0.25">
      <c r="A44" t="s">
        <v>267</v>
      </c>
      <c r="B44" t="s">
        <v>99</v>
      </c>
      <c r="C44" s="39" t="str">
        <f t="shared" si="0"/>
        <v>3.2 PAYMENT PROCESSINGTIPS.UR.03.260</v>
      </c>
      <c r="D44" t="s">
        <v>114</v>
      </c>
      <c r="E44">
        <v>20</v>
      </c>
      <c r="G44" t="s">
        <v>117</v>
      </c>
      <c r="H44" t="s">
        <v>447</v>
      </c>
      <c r="I44" s="41" t="e">
        <f>VLOOKUP(Comments!D53,Sheet1!G:H,2,0)</f>
        <v>#N/A</v>
      </c>
    </row>
    <row r="45" spans="1:9" x14ac:dyDescent="0.25">
      <c r="A45" t="s">
        <v>267</v>
      </c>
      <c r="B45" t="s">
        <v>101</v>
      </c>
      <c r="C45" s="39" t="str">
        <f t="shared" si="0"/>
        <v>3.2 PAYMENT PROCESSINGTIPS.UR.03.270</v>
      </c>
      <c r="D45" t="s">
        <v>474</v>
      </c>
      <c r="E45">
        <v>20</v>
      </c>
      <c r="G45" t="s">
        <v>402</v>
      </c>
      <c r="H45" t="s">
        <v>448</v>
      </c>
      <c r="I45" s="41" t="e">
        <f>VLOOKUP(Comments!D54,Sheet1!G:H,2,0)</f>
        <v>#N/A</v>
      </c>
    </row>
    <row r="46" spans="1:9" x14ac:dyDescent="0.25">
      <c r="A46" t="s">
        <v>267</v>
      </c>
      <c r="B46" t="s">
        <v>104</v>
      </c>
      <c r="C46" s="39" t="str">
        <f t="shared" si="0"/>
        <v>3.2 PAYMENT PROCESSINGTIPS.UR.03.280</v>
      </c>
      <c r="D46" t="s">
        <v>475</v>
      </c>
      <c r="E46">
        <v>21</v>
      </c>
      <c r="G46" t="s">
        <v>119</v>
      </c>
      <c r="H46" t="s">
        <v>449</v>
      </c>
      <c r="I46" s="41" t="e">
        <f>VLOOKUP(Comments!D55,Sheet1!G:H,2,0)</f>
        <v>#N/A</v>
      </c>
    </row>
    <row r="47" spans="1:9" x14ac:dyDescent="0.25">
      <c r="A47" t="s">
        <v>267</v>
      </c>
      <c r="B47" t="s">
        <v>107</v>
      </c>
      <c r="C47" s="39" t="str">
        <f t="shared" si="0"/>
        <v>3.2 PAYMENT PROCESSINGTIPS.UR.03.290</v>
      </c>
      <c r="D47" t="s">
        <v>476</v>
      </c>
      <c r="E47">
        <v>21</v>
      </c>
      <c r="G47" t="s">
        <v>121</v>
      </c>
      <c r="H47" t="s">
        <v>450</v>
      </c>
      <c r="I47" s="41" t="e">
        <f>VLOOKUP(Comments!D56,Sheet1!G:H,2,0)</f>
        <v>#N/A</v>
      </c>
    </row>
    <row r="48" spans="1:9" x14ac:dyDescent="0.25">
      <c r="A48" t="s">
        <v>267</v>
      </c>
      <c r="B48" t="s">
        <v>109</v>
      </c>
      <c r="C48" s="39" t="str">
        <f t="shared" si="0"/>
        <v>3.2 PAYMENT PROCESSINGTIPS.UR.03.300</v>
      </c>
      <c r="D48" t="s">
        <v>477</v>
      </c>
      <c r="E48">
        <v>21</v>
      </c>
      <c r="G48" t="s">
        <v>123</v>
      </c>
      <c r="H48" t="s">
        <v>451</v>
      </c>
      <c r="I48" s="41" t="e">
        <f>VLOOKUP(Comments!D57,Sheet1!G:H,2,0)</f>
        <v>#N/A</v>
      </c>
    </row>
    <row r="49" spans="1:9" x14ac:dyDescent="0.25">
      <c r="A49" t="s">
        <v>267</v>
      </c>
      <c r="B49" t="s">
        <v>111</v>
      </c>
      <c r="C49" s="39" t="str">
        <f t="shared" si="0"/>
        <v>3.2 PAYMENT PROCESSINGTIPS.UR.03.310</v>
      </c>
      <c r="D49" t="s">
        <v>478</v>
      </c>
      <c r="E49">
        <v>21</v>
      </c>
      <c r="G49" t="s">
        <v>23</v>
      </c>
      <c r="H49" t="s">
        <v>452</v>
      </c>
      <c r="I49" s="41" t="e">
        <f>VLOOKUP(Comments!D58,Sheet1!G:H,2,0)</f>
        <v>#N/A</v>
      </c>
    </row>
    <row r="50" spans="1:9" x14ac:dyDescent="0.25">
      <c r="A50" t="s">
        <v>267</v>
      </c>
      <c r="B50" t="s">
        <v>113</v>
      </c>
      <c r="C50" s="39" t="str">
        <f t="shared" si="0"/>
        <v>3.2 PAYMENT PROCESSINGTIPS.UR.03.320</v>
      </c>
      <c r="D50" t="s">
        <v>479</v>
      </c>
      <c r="E50">
        <v>22</v>
      </c>
      <c r="I50" s="41" t="e">
        <f>VLOOKUP(Comments!D59,Sheet1!G:H,2,0)</f>
        <v>#N/A</v>
      </c>
    </row>
    <row r="51" spans="1:9" x14ac:dyDescent="0.25">
      <c r="A51" t="s">
        <v>267</v>
      </c>
      <c r="B51" t="s">
        <v>116</v>
      </c>
      <c r="C51" s="39" t="str">
        <f t="shared" si="0"/>
        <v>3.2 PAYMENT PROCESSINGTIPS.UR.03.330</v>
      </c>
      <c r="D51" t="s">
        <v>480</v>
      </c>
      <c r="E51">
        <v>22</v>
      </c>
      <c r="I51" s="41" t="e">
        <f>VLOOKUP(Comments!D60,Sheet1!G:H,2,0)</f>
        <v>#N/A</v>
      </c>
    </row>
    <row r="52" spans="1:9" x14ac:dyDescent="0.25">
      <c r="A52" t="s">
        <v>267</v>
      </c>
      <c r="B52" t="s">
        <v>118</v>
      </c>
      <c r="C52" s="39" t="str">
        <f t="shared" si="0"/>
        <v>3.2 PAYMENT PROCESSINGTIPS.UR.03.340</v>
      </c>
      <c r="D52" t="s">
        <v>481</v>
      </c>
      <c r="E52">
        <v>22</v>
      </c>
      <c r="I52" s="41" t="e">
        <f>VLOOKUP(Comments!D61,Sheet1!G:H,2,0)</f>
        <v>#N/A</v>
      </c>
    </row>
    <row r="53" spans="1:9" x14ac:dyDescent="0.25">
      <c r="A53" t="s">
        <v>267</v>
      </c>
      <c r="B53" t="s">
        <v>120</v>
      </c>
      <c r="C53" s="39" t="str">
        <f t="shared" si="0"/>
        <v>3.2 PAYMENT PROCESSINGTIPS.UR.03.350</v>
      </c>
      <c r="D53" t="s">
        <v>482</v>
      </c>
      <c r="E53">
        <v>23</v>
      </c>
      <c r="I53" s="41" t="e">
        <f>VLOOKUP(Comments!D62,Sheet1!G:H,2,0)</f>
        <v>#N/A</v>
      </c>
    </row>
    <row r="54" spans="1:9" x14ac:dyDescent="0.25">
      <c r="A54" t="s">
        <v>267</v>
      </c>
      <c r="B54" t="s">
        <v>122</v>
      </c>
      <c r="C54" s="39" t="str">
        <f t="shared" si="0"/>
        <v>3.2 PAYMENT PROCESSINGTIPS.UR.03.360</v>
      </c>
      <c r="D54" t="s">
        <v>483</v>
      </c>
      <c r="E54">
        <v>23</v>
      </c>
      <c r="I54" s="41" t="e">
        <f>VLOOKUP(Comments!D63,Sheet1!G:H,2,0)</f>
        <v>#N/A</v>
      </c>
    </row>
    <row r="55" spans="1:9" x14ac:dyDescent="0.25">
      <c r="A55" t="s">
        <v>267</v>
      </c>
      <c r="B55" t="s">
        <v>124</v>
      </c>
      <c r="C55" s="39" t="str">
        <f t="shared" si="0"/>
        <v>3.2 PAYMENT PROCESSINGTIPS.UR.03.370</v>
      </c>
      <c r="D55" t="s">
        <v>484</v>
      </c>
      <c r="E55">
        <v>23</v>
      </c>
      <c r="I55" s="41" t="e">
        <f>VLOOKUP(Comments!D64,Sheet1!G:H,2,0)</f>
        <v>#N/A</v>
      </c>
    </row>
    <row r="56" spans="1:9" x14ac:dyDescent="0.25">
      <c r="A56" t="s">
        <v>267</v>
      </c>
      <c r="B56" t="s">
        <v>278</v>
      </c>
      <c r="C56" s="39" t="str">
        <f t="shared" si="0"/>
        <v>3.2 PAYMENT PROCESSINGTIPS.UR.03.380</v>
      </c>
      <c r="D56" t="s">
        <v>127</v>
      </c>
      <c r="E56">
        <v>23</v>
      </c>
      <c r="I56" s="41" t="e">
        <f>VLOOKUP(Comments!D65,Sheet1!G:H,2,0)</f>
        <v>#N/A</v>
      </c>
    </row>
    <row r="57" spans="1:9" x14ac:dyDescent="0.25">
      <c r="A57" t="s">
        <v>267</v>
      </c>
      <c r="B57" t="s">
        <v>126</v>
      </c>
      <c r="C57" s="39" t="str">
        <f t="shared" si="0"/>
        <v>3.2 PAYMENT PROCESSINGTIPS.UR.03.390</v>
      </c>
      <c r="D57" t="s">
        <v>485</v>
      </c>
      <c r="E57">
        <v>24</v>
      </c>
      <c r="I57" s="41" t="e">
        <f>VLOOKUP(Comments!D66,Sheet1!G:H,2,0)</f>
        <v>#N/A</v>
      </c>
    </row>
    <row r="58" spans="1:9" x14ac:dyDescent="0.25">
      <c r="A58" t="s">
        <v>267</v>
      </c>
      <c r="B58" t="s">
        <v>279</v>
      </c>
      <c r="C58" s="39" t="str">
        <f t="shared" si="0"/>
        <v>3.2 PAYMENT PROCESSINGTIPS.UR.03.400</v>
      </c>
      <c r="D58" t="s">
        <v>486</v>
      </c>
      <c r="E58">
        <v>24</v>
      </c>
      <c r="I58" s="41" t="e">
        <f>VLOOKUP(Comments!D67,Sheet1!G:H,2,0)</f>
        <v>#N/A</v>
      </c>
    </row>
    <row r="59" spans="1:9" x14ac:dyDescent="0.25">
      <c r="A59" t="s">
        <v>267</v>
      </c>
      <c r="B59" t="s">
        <v>280</v>
      </c>
      <c r="C59" s="39" t="str">
        <f t="shared" si="0"/>
        <v>3.2 PAYMENT PROCESSINGTIPS.UR.03.410</v>
      </c>
      <c r="D59" t="s">
        <v>487</v>
      </c>
      <c r="E59">
        <v>24</v>
      </c>
      <c r="I59" s="41" t="e">
        <f>VLOOKUP(Comments!D68,Sheet1!G:H,2,0)</f>
        <v>#N/A</v>
      </c>
    </row>
    <row r="60" spans="1:9" x14ac:dyDescent="0.25">
      <c r="A60" t="s">
        <v>267</v>
      </c>
      <c r="B60" t="s">
        <v>129</v>
      </c>
      <c r="C60" s="39" t="str">
        <f t="shared" si="0"/>
        <v>3.2 PAYMENT PROCESSINGTIPS.UR.03.420</v>
      </c>
      <c r="D60" t="s">
        <v>488</v>
      </c>
      <c r="E60">
        <v>24</v>
      </c>
      <c r="I60" s="41" t="e">
        <f>VLOOKUP(Comments!D69,Sheet1!G:H,2,0)</f>
        <v>#N/A</v>
      </c>
    </row>
    <row r="61" spans="1:9" x14ac:dyDescent="0.25">
      <c r="A61" t="s">
        <v>267</v>
      </c>
      <c r="B61" t="s">
        <v>281</v>
      </c>
      <c r="C61" s="39" t="str">
        <f t="shared" si="0"/>
        <v>3.2 PAYMENT PROCESSINGTIPS.UR.03.430</v>
      </c>
      <c r="D61" t="s">
        <v>128</v>
      </c>
      <c r="E61">
        <v>24</v>
      </c>
      <c r="I61" s="41" t="e">
        <f>VLOOKUP(Comments!D70,Sheet1!G:H,2,0)</f>
        <v>#N/A</v>
      </c>
    </row>
    <row r="62" spans="1:9" x14ac:dyDescent="0.25">
      <c r="A62" t="s">
        <v>267</v>
      </c>
      <c r="B62" t="s">
        <v>282</v>
      </c>
      <c r="C62" s="39" t="str">
        <f t="shared" si="0"/>
        <v>3.2 PAYMENT PROCESSINGTIPS.UR.03.440</v>
      </c>
      <c r="D62" t="s">
        <v>130</v>
      </c>
      <c r="E62">
        <v>25</v>
      </c>
      <c r="I62" s="41" t="e">
        <f>VLOOKUP(Comments!D71,Sheet1!G:H,2,0)</f>
        <v>#N/A</v>
      </c>
    </row>
    <row r="63" spans="1:9" x14ac:dyDescent="0.25">
      <c r="A63" t="s">
        <v>267</v>
      </c>
      <c r="B63" t="s">
        <v>283</v>
      </c>
      <c r="C63" s="39" t="str">
        <f t="shared" si="0"/>
        <v>3.2 PAYMENT PROCESSINGTIPS.UR.03.450</v>
      </c>
      <c r="D63" t="s">
        <v>489</v>
      </c>
      <c r="E63">
        <v>25</v>
      </c>
      <c r="I63" s="41" t="e">
        <f>VLOOKUP(Comments!D72,Sheet1!G:H,2,0)</f>
        <v>#N/A</v>
      </c>
    </row>
    <row r="64" spans="1:9" x14ac:dyDescent="0.25">
      <c r="A64" t="s">
        <v>284</v>
      </c>
      <c r="B64" t="s">
        <v>23</v>
      </c>
      <c r="C64" s="39" t="str">
        <f t="shared" si="0"/>
        <v>3.3 RECALLSGeneral</v>
      </c>
      <c r="D64" t="s">
        <v>24</v>
      </c>
      <c r="E64">
        <v>25</v>
      </c>
      <c r="I64" s="41" t="e">
        <f>VLOOKUP(Comments!D73,Sheet1!G:H,2,0)</f>
        <v>#N/A</v>
      </c>
    </row>
    <row r="65" spans="1:9" x14ac:dyDescent="0.25">
      <c r="A65" t="s">
        <v>284</v>
      </c>
      <c r="B65" t="s">
        <v>142</v>
      </c>
      <c r="C65" s="39" t="str">
        <f t="shared" si="0"/>
        <v>3.3 RECALLSTable 3</v>
      </c>
      <c r="D65" t="s">
        <v>406</v>
      </c>
      <c r="E65">
        <v>25</v>
      </c>
      <c r="I65" s="41" t="e">
        <f>VLOOKUP(Comments!D74,Sheet1!G:H,2,0)</f>
        <v>#N/A</v>
      </c>
    </row>
    <row r="66" spans="1:9" x14ac:dyDescent="0.25">
      <c r="A66" t="s">
        <v>284</v>
      </c>
      <c r="B66" t="s">
        <v>143</v>
      </c>
      <c r="C66" s="39" t="str">
        <f t="shared" si="0"/>
        <v>3.3 RECALLSTable 4</v>
      </c>
      <c r="D66" t="s">
        <v>407</v>
      </c>
      <c r="E66">
        <v>25</v>
      </c>
      <c r="I66" s="41" t="e">
        <f>VLOOKUP(Comments!D75,Sheet1!G:H,2,0)</f>
        <v>#N/A</v>
      </c>
    </row>
    <row r="67" spans="1:9" x14ac:dyDescent="0.25">
      <c r="A67" t="s">
        <v>284</v>
      </c>
      <c r="B67" t="s">
        <v>140</v>
      </c>
      <c r="C67" s="39" t="str">
        <f t="shared" ref="C67:C130" si="1">A67&amp;B67</f>
        <v>3.3 RECALLSFigure 3</v>
      </c>
      <c r="D67" t="s">
        <v>408</v>
      </c>
      <c r="E67">
        <v>26</v>
      </c>
      <c r="I67" s="41" t="e">
        <f>VLOOKUP(Comments!D76,Sheet1!G:H,2,0)</f>
        <v>#N/A</v>
      </c>
    </row>
    <row r="68" spans="1:9" x14ac:dyDescent="0.25">
      <c r="A68" t="s">
        <v>284</v>
      </c>
      <c r="B68" t="s">
        <v>285</v>
      </c>
      <c r="C68" s="39" t="str">
        <f t="shared" si="1"/>
        <v>3.3 RECALLSFigure 4</v>
      </c>
      <c r="D68" t="s">
        <v>409</v>
      </c>
      <c r="E68">
        <v>26</v>
      </c>
      <c r="I68" s="41" t="e">
        <f>VLOOKUP(Comments!D77,Sheet1!G:H,2,0)</f>
        <v>#N/A</v>
      </c>
    </row>
    <row r="69" spans="1:9" x14ac:dyDescent="0.25">
      <c r="A69" t="s">
        <v>284</v>
      </c>
      <c r="B69" t="s">
        <v>286</v>
      </c>
      <c r="C69" s="39" t="str">
        <f t="shared" si="1"/>
        <v>3.3 RECALLSTIPS.UR.03.600</v>
      </c>
      <c r="D69" t="s">
        <v>490</v>
      </c>
      <c r="E69">
        <v>27</v>
      </c>
      <c r="I69" s="41" t="e">
        <f>VLOOKUP(Comments!D78,Sheet1!G:H,2,0)</f>
        <v>#N/A</v>
      </c>
    </row>
    <row r="70" spans="1:9" x14ac:dyDescent="0.25">
      <c r="A70" t="s">
        <v>284</v>
      </c>
      <c r="B70" t="s">
        <v>134</v>
      </c>
      <c r="C70" s="39" t="str">
        <f t="shared" si="1"/>
        <v>3.3 RECALLSTIPS.UR.03.610</v>
      </c>
      <c r="D70" t="s">
        <v>131</v>
      </c>
      <c r="E70">
        <v>27</v>
      </c>
      <c r="I70" s="41" t="e">
        <f>VLOOKUP(Comments!D79,Sheet1!G:H,2,0)</f>
        <v>#N/A</v>
      </c>
    </row>
    <row r="71" spans="1:9" x14ac:dyDescent="0.25">
      <c r="A71" t="s">
        <v>284</v>
      </c>
      <c r="B71" t="s">
        <v>136</v>
      </c>
      <c r="C71" s="39" t="str">
        <f t="shared" si="1"/>
        <v>3.3 RECALLSTIPS.UR.03.620</v>
      </c>
      <c r="D71" t="s">
        <v>132</v>
      </c>
      <c r="E71">
        <v>27</v>
      </c>
      <c r="I71" s="41" t="e">
        <f>VLOOKUP(Comments!D80,Sheet1!G:H,2,0)</f>
        <v>#N/A</v>
      </c>
    </row>
    <row r="72" spans="1:9" x14ac:dyDescent="0.25">
      <c r="A72" t="s">
        <v>284</v>
      </c>
      <c r="B72" t="s">
        <v>287</v>
      </c>
      <c r="C72" s="39" t="str">
        <f t="shared" si="1"/>
        <v>3.3 RECALLSTIPS.UR.03.630</v>
      </c>
      <c r="D72" t="s">
        <v>491</v>
      </c>
      <c r="E72">
        <v>28</v>
      </c>
      <c r="I72" s="41" t="e">
        <f>VLOOKUP(Comments!D81,Sheet1!G:H,2,0)</f>
        <v>#N/A</v>
      </c>
    </row>
    <row r="73" spans="1:9" x14ac:dyDescent="0.25">
      <c r="A73" t="s">
        <v>284</v>
      </c>
      <c r="B73" t="s">
        <v>288</v>
      </c>
      <c r="C73" s="39" t="str">
        <f t="shared" si="1"/>
        <v>3.3 RECALLSTIPS.UR.03.640</v>
      </c>
      <c r="D73" t="s">
        <v>492</v>
      </c>
      <c r="E73">
        <v>28</v>
      </c>
      <c r="I73" s="41" t="e">
        <f>VLOOKUP(Comments!D82,Sheet1!G:H,2,0)</f>
        <v>#N/A</v>
      </c>
    </row>
    <row r="74" spans="1:9" x14ac:dyDescent="0.25">
      <c r="A74" t="s">
        <v>284</v>
      </c>
      <c r="B74" t="s">
        <v>289</v>
      </c>
      <c r="C74" s="39" t="str">
        <f t="shared" si="1"/>
        <v>3.3 RECALLSTIPS.UR.03.650</v>
      </c>
      <c r="D74" t="s">
        <v>493</v>
      </c>
      <c r="E74">
        <v>28</v>
      </c>
      <c r="I74" s="41" t="e">
        <f>VLOOKUP(Comments!D83,Sheet1!G:H,2,0)</f>
        <v>#N/A</v>
      </c>
    </row>
    <row r="75" spans="1:9" x14ac:dyDescent="0.25">
      <c r="A75" t="s">
        <v>284</v>
      </c>
      <c r="B75" t="s">
        <v>290</v>
      </c>
      <c r="C75" s="39" t="str">
        <f t="shared" si="1"/>
        <v>3.3 RECALLSTIPS.UR.03.660</v>
      </c>
      <c r="D75" t="s">
        <v>133</v>
      </c>
      <c r="E75">
        <v>28</v>
      </c>
      <c r="I75" s="41" t="e">
        <f>VLOOKUP(Comments!D84,Sheet1!G:H,2,0)</f>
        <v>#N/A</v>
      </c>
    </row>
    <row r="76" spans="1:9" x14ac:dyDescent="0.25">
      <c r="A76" t="s">
        <v>284</v>
      </c>
      <c r="B76" t="s">
        <v>291</v>
      </c>
      <c r="C76" s="39" t="str">
        <f t="shared" si="1"/>
        <v>3.3 RECALLSTIPS.UR.03.670</v>
      </c>
      <c r="D76" t="s">
        <v>494</v>
      </c>
      <c r="E76">
        <v>29</v>
      </c>
      <c r="I76" s="41" t="e">
        <f>VLOOKUP(Comments!D85,Sheet1!G:H,2,0)</f>
        <v>#N/A</v>
      </c>
    </row>
    <row r="77" spans="1:9" x14ac:dyDescent="0.25">
      <c r="A77" t="s">
        <v>284</v>
      </c>
      <c r="B77" t="s">
        <v>292</v>
      </c>
      <c r="C77" s="39" t="str">
        <f t="shared" si="1"/>
        <v>3.3 RECALLSTIPS.UR.03.680</v>
      </c>
      <c r="D77" t="s">
        <v>495</v>
      </c>
      <c r="E77">
        <v>29</v>
      </c>
      <c r="I77" s="41" t="e">
        <f>VLOOKUP(Comments!D86,Sheet1!G:H,2,0)</f>
        <v>#N/A</v>
      </c>
    </row>
    <row r="78" spans="1:9" x14ac:dyDescent="0.25">
      <c r="A78" t="s">
        <v>284</v>
      </c>
      <c r="B78" t="s">
        <v>293</v>
      </c>
      <c r="C78" s="39" t="str">
        <f t="shared" si="1"/>
        <v>3.3 RECALLSTIPS.UR.03.690</v>
      </c>
      <c r="D78" t="s">
        <v>496</v>
      </c>
      <c r="E78">
        <v>29</v>
      </c>
      <c r="I78" s="41" t="e">
        <f>VLOOKUP(Comments!D87,Sheet1!G:H,2,0)</f>
        <v>#N/A</v>
      </c>
    </row>
    <row r="79" spans="1:9" x14ac:dyDescent="0.25">
      <c r="A79" t="s">
        <v>284</v>
      </c>
      <c r="B79" t="s">
        <v>294</v>
      </c>
      <c r="C79" s="39" t="str">
        <f t="shared" si="1"/>
        <v>3.3 RECALLSTIPS.UR.03.700</v>
      </c>
      <c r="D79" t="s">
        <v>497</v>
      </c>
      <c r="E79">
        <v>29</v>
      </c>
      <c r="I79" s="41" t="e">
        <f>VLOOKUP(Comments!D88,Sheet1!G:H,2,0)</f>
        <v>#N/A</v>
      </c>
    </row>
    <row r="80" spans="1:9" x14ac:dyDescent="0.25">
      <c r="A80" t="s">
        <v>284</v>
      </c>
      <c r="B80" t="s">
        <v>295</v>
      </c>
      <c r="C80" s="39" t="str">
        <f t="shared" si="1"/>
        <v>3.3 RECALLSTIPS.UR.03.710</v>
      </c>
      <c r="D80" t="s">
        <v>498</v>
      </c>
      <c r="E80">
        <v>30</v>
      </c>
      <c r="I80" s="41" t="e">
        <f>VLOOKUP(Comments!D89,Sheet1!G:H,2,0)</f>
        <v>#N/A</v>
      </c>
    </row>
    <row r="81" spans="1:9" x14ac:dyDescent="0.25">
      <c r="A81" t="s">
        <v>284</v>
      </c>
      <c r="B81" t="s">
        <v>296</v>
      </c>
      <c r="C81" s="39" t="str">
        <f t="shared" si="1"/>
        <v>3.3 RECALLSTIPS.UR.03.720</v>
      </c>
      <c r="D81" t="s">
        <v>499</v>
      </c>
      <c r="E81">
        <v>30</v>
      </c>
      <c r="I81" s="41" t="e">
        <f>VLOOKUP(Comments!D90,Sheet1!G:H,2,0)</f>
        <v>#N/A</v>
      </c>
    </row>
    <row r="82" spans="1:9" x14ac:dyDescent="0.25">
      <c r="A82" t="s">
        <v>284</v>
      </c>
      <c r="B82" t="s">
        <v>297</v>
      </c>
      <c r="C82" s="39" t="str">
        <f t="shared" si="1"/>
        <v>3.3 RECALLSTIPS.UR.03.730</v>
      </c>
      <c r="D82" t="s">
        <v>500</v>
      </c>
      <c r="E82">
        <v>30</v>
      </c>
      <c r="I82" s="41" t="e">
        <f>VLOOKUP(Comments!D91,Sheet1!G:H,2,0)</f>
        <v>#N/A</v>
      </c>
    </row>
    <row r="83" spans="1:9" x14ac:dyDescent="0.25">
      <c r="A83" t="s">
        <v>284</v>
      </c>
      <c r="B83" t="s">
        <v>298</v>
      </c>
      <c r="C83" s="39" t="str">
        <f t="shared" si="1"/>
        <v>3.3 RECALLSTIPS.UR.03.740</v>
      </c>
      <c r="D83" t="s">
        <v>501</v>
      </c>
      <c r="E83">
        <v>30</v>
      </c>
      <c r="I83" s="41" t="e">
        <f>VLOOKUP(Comments!D92,Sheet1!G:H,2,0)</f>
        <v>#N/A</v>
      </c>
    </row>
    <row r="84" spans="1:9" x14ac:dyDescent="0.25">
      <c r="A84" t="s">
        <v>284</v>
      </c>
      <c r="B84" t="s">
        <v>299</v>
      </c>
      <c r="C84" s="39" t="str">
        <f t="shared" si="1"/>
        <v>3.3 RECALLSTIPS.UR.03.750</v>
      </c>
      <c r="D84" t="s">
        <v>502</v>
      </c>
      <c r="E84">
        <v>31</v>
      </c>
      <c r="I84" s="41" t="e">
        <f>VLOOKUP(Comments!D93,Sheet1!G:H,2,0)</f>
        <v>#N/A</v>
      </c>
    </row>
    <row r="85" spans="1:9" x14ac:dyDescent="0.25">
      <c r="A85" t="s">
        <v>284</v>
      </c>
      <c r="B85" t="s">
        <v>300</v>
      </c>
      <c r="C85" s="39" t="str">
        <f t="shared" si="1"/>
        <v>3.3 RECALLSTIPS.UR.03.760</v>
      </c>
      <c r="D85" t="s">
        <v>503</v>
      </c>
      <c r="E85">
        <v>31</v>
      </c>
      <c r="I85" s="41" t="e">
        <f>VLOOKUP(Comments!D94,Sheet1!G:H,2,0)</f>
        <v>#N/A</v>
      </c>
    </row>
    <row r="86" spans="1:9" x14ac:dyDescent="0.25">
      <c r="A86" t="s">
        <v>284</v>
      </c>
      <c r="B86" t="s">
        <v>301</v>
      </c>
      <c r="C86" s="39" t="str">
        <f t="shared" si="1"/>
        <v>3.3 RECALLSTIPS.UR.03.770</v>
      </c>
      <c r="D86" t="s">
        <v>504</v>
      </c>
      <c r="E86">
        <v>31</v>
      </c>
      <c r="I86" s="41" t="e">
        <f>VLOOKUP(Comments!D95,Sheet1!G:H,2,0)</f>
        <v>#N/A</v>
      </c>
    </row>
    <row r="87" spans="1:9" x14ac:dyDescent="0.25">
      <c r="A87" t="s">
        <v>284</v>
      </c>
      <c r="B87" t="s">
        <v>302</v>
      </c>
      <c r="C87" s="39" t="str">
        <f t="shared" si="1"/>
        <v>3.3 RECALLSTIPS.UR.03.780</v>
      </c>
      <c r="D87" t="s">
        <v>505</v>
      </c>
      <c r="E87">
        <v>31</v>
      </c>
      <c r="I87" s="41" t="e">
        <f>VLOOKUP(Comments!D96,Sheet1!G:H,2,0)</f>
        <v>#N/A</v>
      </c>
    </row>
    <row r="88" spans="1:9" x14ac:dyDescent="0.25">
      <c r="A88" t="s">
        <v>284</v>
      </c>
      <c r="B88" t="s">
        <v>303</v>
      </c>
      <c r="C88" s="39" t="str">
        <f t="shared" si="1"/>
        <v>3.3 RECALLSTIPS.UR.03.790</v>
      </c>
      <c r="D88" t="s">
        <v>506</v>
      </c>
      <c r="E88">
        <v>32</v>
      </c>
      <c r="I88" s="41" t="e">
        <f>VLOOKUP(Comments!D97,Sheet1!G:H,2,0)</f>
        <v>#N/A</v>
      </c>
    </row>
    <row r="89" spans="1:9" x14ac:dyDescent="0.25">
      <c r="A89" t="s">
        <v>284</v>
      </c>
      <c r="B89" t="s">
        <v>304</v>
      </c>
      <c r="C89" s="39" t="str">
        <f t="shared" si="1"/>
        <v>3.3 RECALLSTIPS.UR.03.800</v>
      </c>
      <c r="D89" t="s">
        <v>507</v>
      </c>
      <c r="E89">
        <v>32</v>
      </c>
      <c r="I89" s="41" t="e">
        <f>VLOOKUP(Comments!D98,Sheet1!G:H,2,0)</f>
        <v>#N/A</v>
      </c>
    </row>
    <row r="90" spans="1:9" x14ac:dyDescent="0.25">
      <c r="A90" t="s">
        <v>284</v>
      </c>
      <c r="B90" t="s">
        <v>305</v>
      </c>
      <c r="C90" s="39" t="str">
        <f t="shared" si="1"/>
        <v>3.3 RECALLSTIPS.UR.03.810</v>
      </c>
      <c r="D90" t="s">
        <v>508</v>
      </c>
      <c r="E90">
        <v>32</v>
      </c>
      <c r="I90" s="41" t="e">
        <f>VLOOKUP(Comments!D99,Sheet1!G:H,2,0)</f>
        <v>#N/A</v>
      </c>
    </row>
    <row r="91" spans="1:9" x14ac:dyDescent="0.25">
      <c r="A91" t="s">
        <v>306</v>
      </c>
      <c r="B91" t="s">
        <v>23</v>
      </c>
      <c r="C91" s="39" t="str">
        <f t="shared" si="1"/>
        <v>3.4 INVESTIGATIONSGeneral</v>
      </c>
      <c r="D91" t="s">
        <v>24</v>
      </c>
      <c r="E91">
        <v>32</v>
      </c>
      <c r="I91" s="41" t="e">
        <f>VLOOKUP(Comments!D100,Sheet1!G:H,2,0)</f>
        <v>#N/A</v>
      </c>
    </row>
    <row r="92" spans="1:9" x14ac:dyDescent="0.25">
      <c r="A92" t="s">
        <v>306</v>
      </c>
      <c r="B92" t="s">
        <v>307</v>
      </c>
      <c r="C92" s="39" t="str">
        <f t="shared" si="1"/>
        <v>3.4 INVESTIGATIONSTIPS.UR.03.900</v>
      </c>
      <c r="D92" t="s">
        <v>135</v>
      </c>
      <c r="E92">
        <v>32</v>
      </c>
      <c r="I92" s="41" t="e">
        <f>VLOOKUP(Comments!D101,Sheet1!G:H,2,0)</f>
        <v>#N/A</v>
      </c>
    </row>
    <row r="93" spans="1:9" x14ac:dyDescent="0.25">
      <c r="A93" t="s">
        <v>306</v>
      </c>
      <c r="B93" t="s">
        <v>308</v>
      </c>
      <c r="C93" s="39" t="str">
        <f t="shared" si="1"/>
        <v>3.4 INVESTIGATIONSTIPS.UR.03.910</v>
      </c>
      <c r="D93" t="s">
        <v>137</v>
      </c>
      <c r="E93">
        <v>33</v>
      </c>
      <c r="I93" s="41" t="e">
        <f>VLOOKUP(Comments!D102,Sheet1!G:H,2,0)</f>
        <v>#N/A</v>
      </c>
    </row>
    <row r="94" spans="1:9" x14ac:dyDescent="0.25">
      <c r="A94" t="s">
        <v>59</v>
      </c>
      <c r="B94" t="s">
        <v>23</v>
      </c>
      <c r="C94" s="39" t="str">
        <f t="shared" si="1"/>
        <v>4.1 OVERVIEWGeneral</v>
      </c>
      <c r="D94" t="s">
        <v>24</v>
      </c>
      <c r="E94">
        <v>34</v>
      </c>
      <c r="I94" s="41" t="e">
        <f>VLOOKUP(Comments!D103,Sheet1!G:H,2,0)</f>
        <v>#N/A</v>
      </c>
    </row>
    <row r="95" spans="1:9" x14ac:dyDescent="0.25">
      <c r="A95" t="s">
        <v>59</v>
      </c>
      <c r="B95" t="s">
        <v>309</v>
      </c>
      <c r="C95" s="39" t="str">
        <f t="shared" si="1"/>
        <v>4.1 OVERVIEWFigure 5</v>
      </c>
      <c r="D95" t="s">
        <v>139</v>
      </c>
      <c r="E95">
        <v>35</v>
      </c>
      <c r="I95" s="41" t="e">
        <f>VLOOKUP(Comments!D104,Sheet1!G:H,2,0)</f>
        <v>#N/A</v>
      </c>
    </row>
    <row r="96" spans="1:9" x14ac:dyDescent="0.25">
      <c r="A96" t="s">
        <v>59</v>
      </c>
      <c r="B96" t="s">
        <v>159</v>
      </c>
      <c r="C96" s="39" t="str">
        <f t="shared" si="1"/>
        <v>4.1 OVERVIEWTable 5</v>
      </c>
      <c r="D96" t="s">
        <v>410</v>
      </c>
      <c r="E96">
        <v>36</v>
      </c>
      <c r="I96" s="41" t="e">
        <f>VLOOKUP(Comments!D105,Sheet1!G:H,2,0)</f>
        <v>#N/A</v>
      </c>
    </row>
    <row r="97" spans="1:9" x14ac:dyDescent="0.25">
      <c r="A97" t="s">
        <v>59</v>
      </c>
      <c r="B97" t="s">
        <v>189</v>
      </c>
      <c r="C97" s="39" t="str">
        <f t="shared" si="1"/>
        <v>4.1 OVERVIEWTable 6</v>
      </c>
      <c r="D97" t="s">
        <v>411</v>
      </c>
      <c r="E97">
        <v>36</v>
      </c>
      <c r="I97" s="41" t="e">
        <f>VLOOKUP(Comments!D106,Sheet1!G:H,2,0)</f>
        <v>#N/A</v>
      </c>
    </row>
    <row r="98" spans="1:9" x14ac:dyDescent="0.25">
      <c r="A98" t="s">
        <v>59</v>
      </c>
      <c r="B98" t="s">
        <v>310</v>
      </c>
      <c r="C98" s="39" t="str">
        <f t="shared" si="1"/>
        <v>4.1 OVERVIEWFigure 6</v>
      </c>
      <c r="D98" t="s">
        <v>141</v>
      </c>
      <c r="E98">
        <v>37</v>
      </c>
      <c r="I98" s="41" t="e">
        <f>VLOOKUP(Comments!D107,Sheet1!G:H,2,0)</f>
        <v>#N/A</v>
      </c>
    </row>
    <row r="99" spans="1:9" x14ac:dyDescent="0.25">
      <c r="A99" t="s">
        <v>59</v>
      </c>
      <c r="B99" t="s">
        <v>197</v>
      </c>
      <c r="C99" s="39" t="str">
        <f t="shared" si="1"/>
        <v>4.1 OVERVIEWTable 7</v>
      </c>
      <c r="D99" t="s">
        <v>412</v>
      </c>
      <c r="E99">
        <v>37</v>
      </c>
      <c r="I99" s="41" t="e">
        <f>VLOOKUP(Comments!D108,Sheet1!G:H,2,0)</f>
        <v>#N/A</v>
      </c>
    </row>
    <row r="100" spans="1:9" x14ac:dyDescent="0.25">
      <c r="A100" t="s">
        <v>59</v>
      </c>
      <c r="B100" t="s">
        <v>211</v>
      </c>
      <c r="C100" s="39" t="str">
        <f t="shared" si="1"/>
        <v>4.1 OVERVIEWTable 8</v>
      </c>
      <c r="D100" t="s">
        <v>413</v>
      </c>
      <c r="E100">
        <v>37</v>
      </c>
      <c r="I100" s="41" t="e">
        <f>VLOOKUP(Comments!D109,Sheet1!G:H,2,0)</f>
        <v>#N/A</v>
      </c>
    </row>
    <row r="101" spans="1:9" x14ac:dyDescent="0.25">
      <c r="A101" t="s">
        <v>63</v>
      </c>
      <c r="B101" t="s">
        <v>23</v>
      </c>
      <c r="C101" s="39" t="str">
        <f t="shared" si="1"/>
        <v>4.2 LIQUIDITY TRANSFERSGeneral</v>
      </c>
      <c r="D101" t="s">
        <v>24</v>
      </c>
      <c r="E101">
        <v>38</v>
      </c>
      <c r="I101" s="41" t="e">
        <f>VLOOKUP(Comments!D110,Sheet1!G:H,2,0)</f>
        <v>#N/A</v>
      </c>
    </row>
    <row r="102" spans="1:9" x14ac:dyDescent="0.25">
      <c r="A102" t="s">
        <v>63</v>
      </c>
      <c r="B102" t="s">
        <v>144</v>
      </c>
      <c r="C102" s="39" t="str">
        <f t="shared" si="1"/>
        <v>4.2 LIQUIDITY TRANSFERSTIPS.UR.04.010</v>
      </c>
      <c r="D102" t="s">
        <v>145</v>
      </c>
      <c r="E102">
        <v>38</v>
      </c>
      <c r="I102" s="41" t="e">
        <f>VLOOKUP(Comments!D111,Sheet1!G:H,2,0)</f>
        <v>#N/A</v>
      </c>
    </row>
    <row r="103" spans="1:9" x14ac:dyDescent="0.25">
      <c r="A103" t="s">
        <v>63</v>
      </c>
      <c r="B103" t="s">
        <v>146</v>
      </c>
      <c r="C103" s="39" t="str">
        <f t="shared" si="1"/>
        <v>4.2 LIQUIDITY TRANSFERSTIPS.UR.04.020</v>
      </c>
      <c r="D103" t="s">
        <v>509</v>
      </c>
      <c r="E103">
        <v>38</v>
      </c>
      <c r="I103" s="41" t="e">
        <f>VLOOKUP(Comments!D112,Sheet1!G:H,2,0)</f>
        <v>#N/A</v>
      </c>
    </row>
    <row r="104" spans="1:9" x14ac:dyDescent="0.25">
      <c r="A104" t="s">
        <v>63</v>
      </c>
      <c r="B104" t="s">
        <v>311</v>
      </c>
      <c r="C104" s="39" t="str">
        <f t="shared" si="1"/>
        <v>4.2 LIQUIDITY TRANSFERSTIPS.UR.04.030</v>
      </c>
      <c r="D104" t="s">
        <v>510</v>
      </c>
      <c r="E104">
        <v>39</v>
      </c>
      <c r="I104" s="41" t="e">
        <f>VLOOKUP(Comments!D113,Sheet1!G:H,2,0)</f>
        <v>#N/A</v>
      </c>
    </row>
    <row r="105" spans="1:9" x14ac:dyDescent="0.25">
      <c r="A105" t="s">
        <v>63</v>
      </c>
      <c r="B105" t="s">
        <v>312</v>
      </c>
      <c r="C105" s="39" t="str">
        <f t="shared" si="1"/>
        <v>4.2 LIQUIDITY TRANSFERSTIPS.UR.04.040</v>
      </c>
      <c r="D105" t="s">
        <v>149</v>
      </c>
      <c r="E105">
        <v>39</v>
      </c>
      <c r="I105" s="41" t="e">
        <f>VLOOKUP(Comments!D114,Sheet1!G:H,2,0)</f>
        <v>#N/A</v>
      </c>
    </row>
    <row r="106" spans="1:9" x14ac:dyDescent="0.25">
      <c r="A106" t="s">
        <v>63</v>
      </c>
      <c r="B106" t="s">
        <v>147</v>
      </c>
      <c r="C106" s="39" t="str">
        <f t="shared" si="1"/>
        <v>4.2 LIQUIDITY TRANSFERSTIPS.UR.04.050</v>
      </c>
      <c r="D106" t="s">
        <v>511</v>
      </c>
      <c r="E106">
        <v>39</v>
      </c>
      <c r="I106" s="41" t="e">
        <f>VLOOKUP(Comments!D115,Sheet1!G:H,2,0)</f>
        <v>#N/A</v>
      </c>
    </row>
    <row r="107" spans="1:9" x14ac:dyDescent="0.25">
      <c r="A107" t="s">
        <v>63</v>
      </c>
      <c r="B107" t="s">
        <v>148</v>
      </c>
      <c r="C107" s="39" t="str">
        <f t="shared" si="1"/>
        <v>4.2 LIQUIDITY TRANSFERSTIPS.UR.04.060</v>
      </c>
      <c r="D107" t="s">
        <v>154</v>
      </c>
      <c r="E107">
        <v>40</v>
      </c>
      <c r="I107" s="41" t="e">
        <f>VLOOKUP(Comments!D116,Sheet1!G:H,2,0)</f>
        <v>#N/A</v>
      </c>
    </row>
    <row r="108" spans="1:9" x14ac:dyDescent="0.25">
      <c r="A108" t="s">
        <v>63</v>
      </c>
      <c r="B108" t="s">
        <v>313</v>
      </c>
      <c r="C108" s="39" t="str">
        <f t="shared" si="1"/>
        <v>4.2 LIQUIDITY TRANSFERSTIPS.UR.04.070</v>
      </c>
      <c r="D108" t="s">
        <v>155</v>
      </c>
      <c r="E108">
        <v>40</v>
      </c>
      <c r="I108" s="41" t="e">
        <f>VLOOKUP(Comments!D117,Sheet1!G:H,2,0)</f>
        <v>#N/A</v>
      </c>
    </row>
    <row r="109" spans="1:9" x14ac:dyDescent="0.25">
      <c r="A109" t="s">
        <v>63</v>
      </c>
      <c r="B109" t="s">
        <v>314</v>
      </c>
      <c r="C109" s="39" t="str">
        <f t="shared" si="1"/>
        <v>4.2 LIQUIDITY TRANSFERSTIPS.UR.04.080</v>
      </c>
      <c r="D109" t="s">
        <v>156</v>
      </c>
      <c r="E109">
        <v>40</v>
      </c>
      <c r="I109" s="41" t="e">
        <f>VLOOKUP(Comments!D118,Sheet1!G:H,2,0)</f>
        <v>#N/A</v>
      </c>
    </row>
    <row r="110" spans="1:9" x14ac:dyDescent="0.25">
      <c r="A110" t="s">
        <v>63</v>
      </c>
      <c r="B110" t="s">
        <v>315</v>
      </c>
      <c r="C110" s="39" t="str">
        <f t="shared" si="1"/>
        <v>4.2 LIQUIDITY TRANSFERSTIPS.UR.04.090</v>
      </c>
      <c r="D110" t="s">
        <v>151</v>
      </c>
      <c r="E110">
        <v>40</v>
      </c>
      <c r="I110" s="41" t="e">
        <f>VLOOKUP(Comments!D119,Sheet1!G:H,2,0)</f>
        <v>#N/A</v>
      </c>
    </row>
    <row r="111" spans="1:9" x14ac:dyDescent="0.25">
      <c r="A111" t="s">
        <v>63</v>
      </c>
      <c r="B111" t="s">
        <v>150</v>
      </c>
      <c r="C111" s="39" t="str">
        <f t="shared" si="1"/>
        <v>4.2 LIQUIDITY TRANSFERSTIPS.UR.04.100</v>
      </c>
      <c r="D111" t="s">
        <v>153</v>
      </c>
      <c r="E111">
        <v>41</v>
      </c>
      <c r="I111" s="41" t="e">
        <f>VLOOKUP(Comments!D120,Sheet1!G:H,2,0)</f>
        <v>#N/A</v>
      </c>
    </row>
    <row r="112" spans="1:9" x14ac:dyDescent="0.25">
      <c r="A112" t="s">
        <v>63</v>
      </c>
      <c r="B112" t="s">
        <v>316</v>
      </c>
      <c r="C112" s="39" t="str">
        <f t="shared" si="1"/>
        <v>4.2 LIQUIDITY TRANSFERSTIPS.UR.04.110</v>
      </c>
      <c r="D112" t="s">
        <v>512</v>
      </c>
      <c r="E112">
        <v>41</v>
      </c>
      <c r="I112" s="41" t="e">
        <f>VLOOKUP(Comments!D121,Sheet1!G:H,2,0)</f>
        <v>#N/A</v>
      </c>
    </row>
    <row r="113" spans="1:9" x14ac:dyDescent="0.25">
      <c r="A113" t="s">
        <v>63</v>
      </c>
      <c r="B113" t="s">
        <v>317</v>
      </c>
      <c r="C113" s="39" t="str">
        <f t="shared" si="1"/>
        <v>4.2 LIQUIDITY TRANSFERSTIPS.UR.04.120</v>
      </c>
      <c r="D113" t="s">
        <v>513</v>
      </c>
      <c r="E113">
        <v>41</v>
      </c>
      <c r="I113" s="41" t="e">
        <f>VLOOKUP(Comments!D122,Sheet1!G:H,2,0)</f>
        <v>#N/A</v>
      </c>
    </row>
    <row r="114" spans="1:9" x14ac:dyDescent="0.25">
      <c r="A114" t="s">
        <v>63</v>
      </c>
      <c r="B114" t="s">
        <v>318</v>
      </c>
      <c r="C114" s="39" t="str">
        <f t="shared" si="1"/>
        <v>4.2 LIQUIDITY TRANSFERSTIPS.UR.04.140</v>
      </c>
      <c r="D114" t="s">
        <v>514</v>
      </c>
      <c r="E114">
        <v>42</v>
      </c>
      <c r="I114" s="41" t="e">
        <f>VLOOKUP(Comments!D123,Sheet1!G:H,2,0)</f>
        <v>#N/A</v>
      </c>
    </row>
    <row r="115" spans="1:9" x14ac:dyDescent="0.25">
      <c r="A115" t="s">
        <v>63</v>
      </c>
      <c r="B115" t="s">
        <v>152</v>
      </c>
      <c r="C115" s="39" t="str">
        <f t="shared" si="1"/>
        <v>4.2 LIQUIDITY TRANSFERSTIPS.UR.04.150</v>
      </c>
      <c r="D115" t="s">
        <v>515</v>
      </c>
      <c r="E115">
        <v>42</v>
      </c>
      <c r="I115" s="41" t="e">
        <f>VLOOKUP(Comments!D124,Sheet1!G:H,2,0)</f>
        <v>#N/A</v>
      </c>
    </row>
    <row r="116" spans="1:9" x14ac:dyDescent="0.25">
      <c r="A116" t="s">
        <v>63</v>
      </c>
      <c r="B116" t="s">
        <v>319</v>
      </c>
      <c r="C116" s="39" t="str">
        <f t="shared" si="1"/>
        <v>4.2 LIQUIDITY TRANSFERSTIPS.UR.04.160</v>
      </c>
      <c r="D116" t="s">
        <v>157</v>
      </c>
      <c r="E116">
        <v>42</v>
      </c>
      <c r="I116" s="41" t="e">
        <f>VLOOKUP(Comments!D125,Sheet1!G:H,2,0)</f>
        <v>#N/A</v>
      </c>
    </row>
    <row r="117" spans="1:9" x14ac:dyDescent="0.25">
      <c r="A117" t="s">
        <v>320</v>
      </c>
      <c r="B117" t="s">
        <v>23</v>
      </c>
      <c r="C117" s="39" t="str">
        <f t="shared" si="1"/>
        <v>5.1 OVERVIEWGeneral</v>
      </c>
      <c r="D117" t="s">
        <v>24</v>
      </c>
      <c r="E117">
        <v>43</v>
      </c>
      <c r="I117" s="41" t="e">
        <f>VLOOKUP(Comments!D126,Sheet1!G:H,2,0)</f>
        <v>#N/A</v>
      </c>
    </row>
    <row r="118" spans="1:9" x14ac:dyDescent="0.25">
      <c r="A118" t="s">
        <v>320</v>
      </c>
      <c r="B118" t="s">
        <v>321</v>
      </c>
      <c r="C118" s="39" t="str">
        <f t="shared" si="1"/>
        <v>5.1 OVERVIEWFigure 7</v>
      </c>
      <c r="D118" t="s">
        <v>414</v>
      </c>
      <c r="E118">
        <v>44</v>
      </c>
      <c r="I118" s="41" t="e">
        <f>VLOOKUP(Comments!D127,Sheet1!G:H,2,0)</f>
        <v>#N/A</v>
      </c>
    </row>
    <row r="119" spans="1:9" x14ac:dyDescent="0.25">
      <c r="A119" t="s">
        <v>320</v>
      </c>
      <c r="B119" t="s">
        <v>322</v>
      </c>
      <c r="C119" s="39" t="str">
        <f t="shared" si="1"/>
        <v>5.1 OVERVIEWFigure 8</v>
      </c>
      <c r="D119" t="s">
        <v>415</v>
      </c>
      <c r="E119">
        <v>45</v>
      </c>
      <c r="I119" s="41" t="e">
        <f>VLOOKUP(Comments!D128,Sheet1!G:H,2,0)</f>
        <v>#N/A</v>
      </c>
    </row>
    <row r="120" spans="1:9" x14ac:dyDescent="0.25">
      <c r="A120" t="s">
        <v>320</v>
      </c>
      <c r="B120" t="s">
        <v>323</v>
      </c>
      <c r="C120" s="39" t="str">
        <f t="shared" si="1"/>
        <v>5.1 OVERVIEWFigure 9</v>
      </c>
      <c r="D120" t="s">
        <v>416</v>
      </c>
      <c r="E120">
        <v>45</v>
      </c>
      <c r="I120" s="41" t="e">
        <f>VLOOKUP(Comments!D129,Sheet1!G:H,2,0)</f>
        <v>#N/A</v>
      </c>
    </row>
    <row r="121" spans="1:9" x14ac:dyDescent="0.25">
      <c r="A121" t="s">
        <v>320</v>
      </c>
      <c r="B121" t="s">
        <v>324</v>
      </c>
      <c r="C121" s="39" t="str">
        <f t="shared" si="1"/>
        <v>5.1 OVERVIEWFigure 10</v>
      </c>
      <c r="D121" t="s">
        <v>417</v>
      </c>
      <c r="E121">
        <v>46</v>
      </c>
      <c r="I121" s="41" t="e">
        <f>VLOOKUP(Comments!D130,Sheet1!G:H,2,0)</f>
        <v>#N/A</v>
      </c>
    </row>
    <row r="122" spans="1:9" x14ac:dyDescent="0.25">
      <c r="A122" t="s">
        <v>325</v>
      </c>
      <c r="B122" t="s">
        <v>23</v>
      </c>
      <c r="C122" s="39" t="str">
        <f t="shared" si="1"/>
        <v>5.2 ACTORSGeneral</v>
      </c>
      <c r="D122" t="s">
        <v>24</v>
      </c>
      <c r="E122">
        <v>47</v>
      </c>
      <c r="I122" s="41" t="e">
        <f>VLOOKUP(Comments!D131,Sheet1!G:H,2,0)</f>
        <v>#N/A</v>
      </c>
    </row>
    <row r="123" spans="1:9" x14ac:dyDescent="0.25">
      <c r="A123" t="s">
        <v>325</v>
      </c>
      <c r="B123" t="s">
        <v>158</v>
      </c>
      <c r="C123" s="39" t="str">
        <f t="shared" si="1"/>
        <v>5.2 ACTORSTIPS.UR.05.010</v>
      </c>
      <c r="D123" t="s">
        <v>516</v>
      </c>
      <c r="E123">
        <v>47</v>
      </c>
      <c r="I123" s="41" t="e">
        <f>VLOOKUP(Comments!D132,Sheet1!G:H,2,0)</f>
        <v>#N/A</v>
      </c>
    </row>
    <row r="124" spans="1:9" x14ac:dyDescent="0.25">
      <c r="A124" t="s">
        <v>325</v>
      </c>
      <c r="B124" t="s">
        <v>161</v>
      </c>
      <c r="C124" s="39" t="str">
        <f t="shared" si="1"/>
        <v>5.2 ACTORSTIPS.UR.05.020</v>
      </c>
      <c r="D124" t="s">
        <v>517</v>
      </c>
      <c r="E124">
        <v>47</v>
      </c>
      <c r="I124" s="41" t="e">
        <f>VLOOKUP(Comments!D133,Sheet1!G:H,2,0)</f>
        <v>#N/A</v>
      </c>
    </row>
    <row r="125" spans="1:9" x14ac:dyDescent="0.25">
      <c r="A125" t="s">
        <v>325</v>
      </c>
      <c r="B125" t="s">
        <v>162</v>
      </c>
      <c r="C125" s="39" t="str">
        <f t="shared" si="1"/>
        <v>5.2 ACTORSTIPS.UR.05.030</v>
      </c>
      <c r="D125" t="s">
        <v>518</v>
      </c>
      <c r="E125">
        <v>48</v>
      </c>
      <c r="I125" s="41" t="e">
        <f>VLOOKUP(Comments!D134,Sheet1!G:H,2,0)</f>
        <v>#N/A</v>
      </c>
    </row>
    <row r="126" spans="1:9" x14ac:dyDescent="0.25">
      <c r="A126" t="s">
        <v>325</v>
      </c>
      <c r="B126" t="s">
        <v>163</v>
      </c>
      <c r="C126" s="39" t="str">
        <f t="shared" si="1"/>
        <v>5.2 ACTORSTIPS.UR.05.040</v>
      </c>
      <c r="D126" t="s">
        <v>519</v>
      </c>
      <c r="E126">
        <v>48</v>
      </c>
      <c r="I126" s="41" t="e">
        <f>VLOOKUP(Comments!D135,Sheet1!G:H,2,0)</f>
        <v>#N/A</v>
      </c>
    </row>
    <row r="127" spans="1:9" x14ac:dyDescent="0.25">
      <c r="A127" t="s">
        <v>325</v>
      </c>
      <c r="B127" t="s">
        <v>326</v>
      </c>
      <c r="C127" s="39" t="str">
        <f t="shared" si="1"/>
        <v>5.2 ACTORSTable 9</v>
      </c>
      <c r="D127" t="s">
        <v>160</v>
      </c>
      <c r="E127">
        <v>49</v>
      </c>
      <c r="I127" s="41" t="e">
        <f>VLOOKUP(Comments!D136,Sheet1!G:H,2,0)</f>
        <v>#N/A</v>
      </c>
    </row>
    <row r="128" spans="1:9" x14ac:dyDescent="0.25">
      <c r="A128" t="s">
        <v>325</v>
      </c>
      <c r="B128" t="s">
        <v>165</v>
      </c>
      <c r="C128" s="39" t="str">
        <f t="shared" si="1"/>
        <v>5.2 ACTORSTIPS.UR.05.050</v>
      </c>
      <c r="D128" t="s">
        <v>520</v>
      </c>
      <c r="E128">
        <v>50</v>
      </c>
      <c r="I128" s="41" t="e">
        <f>VLOOKUP(Comments!D137,Sheet1!G:H,2,0)</f>
        <v>#N/A</v>
      </c>
    </row>
    <row r="129" spans="1:9" x14ac:dyDescent="0.25">
      <c r="A129" t="s">
        <v>325</v>
      </c>
      <c r="B129" t="s">
        <v>166</v>
      </c>
      <c r="C129" s="39" t="str">
        <f t="shared" si="1"/>
        <v>5.2 ACTORSTIPS.UR.05.060</v>
      </c>
      <c r="D129" t="s">
        <v>521</v>
      </c>
      <c r="E129">
        <v>50</v>
      </c>
      <c r="I129" s="41" t="e">
        <f>VLOOKUP(Comments!D138,Sheet1!G:H,2,0)</f>
        <v>#N/A</v>
      </c>
    </row>
    <row r="130" spans="1:9" x14ac:dyDescent="0.25">
      <c r="A130" t="s">
        <v>325</v>
      </c>
      <c r="B130" t="s">
        <v>167</v>
      </c>
      <c r="C130" s="39" t="str">
        <f t="shared" si="1"/>
        <v>5.2 ACTORSTIPS.UR.05.070</v>
      </c>
      <c r="D130" t="s">
        <v>522</v>
      </c>
      <c r="E130">
        <v>50</v>
      </c>
      <c r="I130" s="41" t="e">
        <f>VLOOKUP(Comments!D139,Sheet1!G:H,2,0)</f>
        <v>#N/A</v>
      </c>
    </row>
    <row r="131" spans="1:9" x14ac:dyDescent="0.25">
      <c r="A131" t="s">
        <v>327</v>
      </c>
      <c r="B131" t="s">
        <v>23</v>
      </c>
      <c r="C131" s="39" t="str">
        <f t="shared" ref="C131:C184" si="2">A131&amp;B131</f>
        <v>5.3 ACCOUNT STRUCTUREGeneral</v>
      </c>
      <c r="D131" t="s">
        <v>24</v>
      </c>
      <c r="E131">
        <v>51</v>
      </c>
      <c r="I131" s="41" t="e">
        <f>VLOOKUP(Comments!D140,Sheet1!G:H,2,0)</f>
        <v>#N/A</v>
      </c>
    </row>
    <row r="132" spans="1:9" x14ac:dyDescent="0.25">
      <c r="A132" t="s">
        <v>327</v>
      </c>
      <c r="B132" t="s">
        <v>168</v>
      </c>
      <c r="C132" s="39" t="str">
        <f t="shared" si="2"/>
        <v>5.3 ACCOUNT STRUCTURETIPS.UR.05.080</v>
      </c>
      <c r="D132" t="s">
        <v>523</v>
      </c>
      <c r="E132">
        <v>51</v>
      </c>
      <c r="I132" s="41" t="e">
        <f>VLOOKUP(Comments!D141,Sheet1!G:H,2,0)</f>
        <v>#N/A</v>
      </c>
    </row>
    <row r="133" spans="1:9" x14ac:dyDescent="0.25">
      <c r="A133" t="s">
        <v>327</v>
      </c>
      <c r="B133" t="s">
        <v>328</v>
      </c>
      <c r="C133" s="39" t="str">
        <f t="shared" si="2"/>
        <v>5.3 ACCOUNT STRUCTURETIPS.UR.05.090</v>
      </c>
      <c r="D133" t="s">
        <v>170</v>
      </c>
      <c r="E133">
        <v>51</v>
      </c>
      <c r="I133" s="41" t="e">
        <f>VLOOKUP(Comments!D142,Sheet1!G:H,2,0)</f>
        <v>#N/A</v>
      </c>
    </row>
    <row r="134" spans="1:9" x14ac:dyDescent="0.25">
      <c r="A134" t="s">
        <v>327</v>
      </c>
      <c r="B134" t="s">
        <v>329</v>
      </c>
      <c r="C134" s="39" t="str">
        <f t="shared" si="2"/>
        <v>5.3 ACCOUNT STRUCTURETIPS.UR.05.100</v>
      </c>
      <c r="D134" t="s">
        <v>524</v>
      </c>
      <c r="E134">
        <v>51</v>
      </c>
      <c r="I134" s="41" t="e">
        <f>VLOOKUP(Comments!D143,Sheet1!G:H,2,0)</f>
        <v>#N/A</v>
      </c>
    </row>
    <row r="135" spans="1:9" x14ac:dyDescent="0.25">
      <c r="A135" t="s">
        <v>327</v>
      </c>
      <c r="B135" t="s">
        <v>330</v>
      </c>
      <c r="C135" s="39" t="str">
        <f t="shared" si="2"/>
        <v>5.3 ACCOUNT STRUCTURETIPS.UR.05.110</v>
      </c>
      <c r="D135" t="s">
        <v>525</v>
      </c>
      <c r="E135">
        <v>52</v>
      </c>
      <c r="I135" s="41" t="e">
        <f>VLOOKUP(Comments!D144,Sheet1!G:H,2,0)</f>
        <v>#N/A</v>
      </c>
    </row>
    <row r="136" spans="1:9" x14ac:dyDescent="0.25">
      <c r="A136" t="s">
        <v>327</v>
      </c>
      <c r="B136" t="s">
        <v>331</v>
      </c>
      <c r="C136" s="39" t="str">
        <f t="shared" si="2"/>
        <v>5.3 ACCOUNT STRUCTURETIPS.UR.05.120</v>
      </c>
      <c r="D136" t="s">
        <v>164</v>
      </c>
      <c r="E136">
        <v>52</v>
      </c>
      <c r="I136" s="41" t="e">
        <f>VLOOKUP(Comments!D145,Sheet1!G:H,2,0)</f>
        <v>#N/A</v>
      </c>
    </row>
    <row r="137" spans="1:9" x14ac:dyDescent="0.25">
      <c r="A137" t="s">
        <v>327</v>
      </c>
      <c r="B137" t="s">
        <v>332</v>
      </c>
      <c r="C137" s="39" t="str">
        <f t="shared" si="2"/>
        <v>5.3 ACCOUNT STRUCTURETIPS.UR.05.130</v>
      </c>
      <c r="D137" t="s">
        <v>526</v>
      </c>
      <c r="E137">
        <v>53</v>
      </c>
      <c r="I137" s="41" t="e">
        <f>VLOOKUP(Comments!D146,Sheet1!G:H,2,0)</f>
        <v>#N/A</v>
      </c>
    </row>
    <row r="138" spans="1:9" x14ac:dyDescent="0.25">
      <c r="A138" t="s">
        <v>327</v>
      </c>
      <c r="B138" t="s">
        <v>333</v>
      </c>
      <c r="C138" s="39" t="str">
        <f t="shared" si="2"/>
        <v>5.3 ACCOUNT STRUCTURETIPS.UR.05.140</v>
      </c>
      <c r="D138" t="s">
        <v>527</v>
      </c>
      <c r="E138">
        <v>53</v>
      </c>
      <c r="I138" s="41" t="e">
        <f>VLOOKUP(Comments!D147,Sheet1!G:H,2,0)</f>
        <v>#N/A</v>
      </c>
    </row>
    <row r="139" spans="1:9" x14ac:dyDescent="0.25">
      <c r="A139" t="s">
        <v>327</v>
      </c>
      <c r="B139" t="s">
        <v>334</v>
      </c>
      <c r="C139" s="39" t="str">
        <f t="shared" si="2"/>
        <v>5.3 ACCOUNT STRUCTURETIPS.UR.05.150</v>
      </c>
      <c r="D139" t="s">
        <v>528</v>
      </c>
      <c r="E139">
        <v>53</v>
      </c>
      <c r="I139" s="41" t="e">
        <f>VLOOKUP(Comments!D148,Sheet1!G:H,2,0)</f>
        <v>#N/A</v>
      </c>
    </row>
    <row r="140" spans="1:9" x14ac:dyDescent="0.25">
      <c r="A140" t="s">
        <v>327</v>
      </c>
      <c r="B140" t="s">
        <v>335</v>
      </c>
      <c r="C140" s="39" t="str">
        <f t="shared" si="2"/>
        <v>5.3 ACCOUNT STRUCTURETIPS.UR.05.160</v>
      </c>
      <c r="D140" t="s">
        <v>529</v>
      </c>
      <c r="E140">
        <v>53</v>
      </c>
      <c r="I140" s="41" t="e">
        <f>VLOOKUP(Comments!D149,Sheet1!G:H,2,0)</f>
        <v>#N/A</v>
      </c>
    </row>
    <row r="141" spans="1:9" x14ac:dyDescent="0.25">
      <c r="A141" t="s">
        <v>327</v>
      </c>
      <c r="B141" t="s">
        <v>336</v>
      </c>
      <c r="C141" s="39" t="str">
        <f t="shared" si="2"/>
        <v>5.3 ACCOUNT STRUCTURETIPS.UR.05.170</v>
      </c>
      <c r="D141" t="s">
        <v>530</v>
      </c>
      <c r="E141">
        <v>54</v>
      </c>
      <c r="I141" s="41" t="e">
        <f>VLOOKUP(Comments!D150,Sheet1!G:H,2,0)</f>
        <v>#N/A</v>
      </c>
    </row>
    <row r="142" spans="1:9" x14ac:dyDescent="0.25">
      <c r="A142" t="s">
        <v>337</v>
      </c>
      <c r="B142" t="s">
        <v>23</v>
      </c>
      <c r="C142" s="39" t="str">
        <f t="shared" si="2"/>
        <v>5.4 REFERENCE DATAGeneral</v>
      </c>
      <c r="D142" t="s">
        <v>24</v>
      </c>
      <c r="E142">
        <v>54</v>
      </c>
      <c r="I142" s="41" t="e">
        <f>VLOOKUP(Comments!D151,Sheet1!G:H,2,0)</f>
        <v>#N/A</v>
      </c>
    </row>
    <row r="143" spans="1:9" x14ac:dyDescent="0.25">
      <c r="A143" t="s">
        <v>337</v>
      </c>
      <c r="B143" t="s">
        <v>338</v>
      </c>
      <c r="C143" s="39" t="str">
        <f t="shared" si="2"/>
        <v>5.4 REFERENCE DATATIPS.UR.05.180</v>
      </c>
      <c r="D143" t="s">
        <v>531</v>
      </c>
      <c r="E143">
        <v>54</v>
      </c>
      <c r="I143" s="41" t="e">
        <f>VLOOKUP(Comments!D152,Sheet1!G:H,2,0)</f>
        <v>#N/A</v>
      </c>
    </row>
    <row r="144" spans="1:9" x14ac:dyDescent="0.25">
      <c r="A144" t="s">
        <v>337</v>
      </c>
      <c r="B144" t="s">
        <v>339</v>
      </c>
      <c r="C144" s="39" t="str">
        <f t="shared" si="2"/>
        <v>5.4 REFERENCE DATATIPS.UR.05.190</v>
      </c>
      <c r="D144" t="s">
        <v>532</v>
      </c>
      <c r="E144">
        <v>54</v>
      </c>
      <c r="I144" s="41" t="e">
        <f>VLOOKUP(Comments!D153,Sheet1!G:H,2,0)</f>
        <v>#N/A</v>
      </c>
    </row>
    <row r="145" spans="1:9" x14ac:dyDescent="0.25">
      <c r="A145" t="s">
        <v>337</v>
      </c>
      <c r="B145" t="s">
        <v>340</v>
      </c>
      <c r="C145" s="39" t="str">
        <f t="shared" si="2"/>
        <v>5.4 REFERENCE DATATIPS.UR.05.200</v>
      </c>
      <c r="D145" t="s">
        <v>533</v>
      </c>
      <c r="E145">
        <v>55</v>
      </c>
      <c r="I145" s="41" t="e">
        <f>VLOOKUP(Comments!D154,Sheet1!G:H,2,0)</f>
        <v>#N/A</v>
      </c>
    </row>
    <row r="146" spans="1:9" x14ac:dyDescent="0.25">
      <c r="A146" t="s">
        <v>337</v>
      </c>
      <c r="B146" t="s">
        <v>169</v>
      </c>
      <c r="C146" s="39" t="str">
        <f t="shared" si="2"/>
        <v>5.4 REFERENCE DATATIPS.UR.05.210</v>
      </c>
      <c r="D146" t="s">
        <v>534</v>
      </c>
      <c r="E146">
        <v>55</v>
      </c>
      <c r="I146" s="41" t="e">
        <f>VLOOKUP(Comments!D155,Sheet1!G:H,2,0)</f>
        <v>#N/A</v>
      </c>
    </row>
    <row r="147" spans="1:9" x14ac:dyDescent="0.25">
      <c r="A147" t="s">
        <v>337</v>
      </c>
      <c r="B147" t="s">
        <v>171</v>
      </c>
      <c r="C147" s="39" t="str">
        <f t="shared" si="2"/>
        <v>5.4 REFERENCE DATATIPS.UR.05.220</v>
      </c>
      <c r="D147" t="s">
        <v>535</v>
      </c>
      <c r="E147">
        <v>55</v>
      </c>
      <c r="I147" s="41" t="e">
        <f>VLOOKUP(Comments!D156,Sheet1!G:H,2,0)</f>
        <v>#N/A</v>
      </c>
    </row>
    <row r="148" spans="1:9" x14ac:dyDescent="0.25">
      <c r="A148" t="s">
        <v>337</v>
      </c>
      <c r="B148" t="s">
        <v>341</v>
      </c>
      <c r="C148" s="39" t="str">
        <f t="shared" si="2"/>
        <v>5.4 REFERENCE DATATIPS.UR.05.230</v>
      </c>
      <c r="D148" t="s">
        <v>536</v>
      </c>
      <c r="E148">
        <v>56</v>
      </c>
      <c r="I148" s="41" t="e">
        <f>VLOOKUP(Comments!D157,Sheet1!G:H,2,0)</f>
        <v>#N/A</v>
      </c>
    </row>
    <row r="149" spans="1:9" x14ac:dyDescent="0.25">
      <c r="A149" t="s">
        <v>337</v>
      </c>
      <c r="B149" t="s">
        <v>342</v>
      </c>
      <c r="C149" s="39" t="str">
        <f t="shared" si="2"/>
        <v>5.4 REFERENCE DATATIPS.UR.05.240</v>
      </c>
      <c r="D149" t="s">
        <v>537</v>
      </c>
      <c r="E149">
        <v>56</v>
      </c>
      <c r="I149" s="41" t="e">
        <f>VLOOKUP(Comments!D158,Sheet1!G:H,2,0)</f>
        <v>#N/A</v>
      </c>
    </row>
    <row r="150" spans="1:9" x14ac:dyDescent="0.25">
      <c r="A150" t="s">
        <v>337</v>
      </c>
      <c r="B150" t="s">
        <v>343</v>
      </c>
      <c r="C150" s="39" t="str">
        <f t="shared" si="2"/>
        <v>5.4 REFERENCE DATATIPS.UR.05.250</v>
      </c>
      <c r="D150" t="s">
        <v>538</v>
      </c>
      <c r="E150">
        <v>56</v>
      </c>
      <c r="I150" s="41" t="e">
        <f>VLOOKUP(Comments!D159,Sheet1!G:H,2,0)</f>
        <v>#N/A</v>
      </c>
    </row>
    <row r="151" spans="1:9" x14ac:dyDescent="0.25">
      <c r="A151" t="s">
        <v>337</v>
      </c>
      <c r="B151" t="s">
        <v>344</v>
      </c>
      <c r="C151" s="39" t="str">
        <f t="shared" si="2"/>
        <v>5.4 REFERENCE DATATIPS.UR.05.260</v>
      </c>
      <c r="D151" t="s">
        <v>539</v>
      </c>
      <c r="E151">
        <v>56</v>
      </c>
      <c r="I151" s="41" t="e">
        <f>VLOOKUP(Comments!D160,Sheet1!G:H,2,0)</f>
        <v>#N/A</v>
      </c>
    </row>
    <row r="152" spans="1:9" x14ac:dyDescent="0.25">
      <c r="A152" t="s">
        <v>337</v>
      </c>
      <c r="B152" t="s">
        <v>345</v>
      </c>
      <c r="C152" s="39" t="str">
        <f t="shared" si="2"/>
        <v>5.4 REFERENCE DATATIPS.UR.05.270</v>
      </c>
      <c r="D152" t="s">
        <v>540</v>
      </c>
      <c r="E152">
        <v>57</v>
      </c>
      <c r="I152" s="41" t="e">
        <f>VLOOKUP(Comments!D161,Sheet1!G:H,2,0)</f>
        <v>#N/A</v>
      </c>
    </row>
    <row r="153" spans="1:9" x14ac:dyDescent="0.25">
      <c r="A153" t="s">
        <v>337</v>
      </c>
      <c r="B153" t="s">
        <v>346</v>
      </c>
      <c r="C153" s="39" t="str">
        <f t="shared" si="2"/>
        <v>5.4 REFERENCE DATATIPS.UR.05.280</v>
      </c>
      <c r="D153" t="s">
        <v>541</v>
      </c>
      <c r="E153">
        <v>57</v>
      </c>
      <c r="I153" s="41" t="e">
        <f>VLOOKUP(Comments!D162,Sheet1!G:H,2,0)</f>
        <v>#N/A</v>
      </c>
    </row>
    <row r="154" spans="1:9" x14ac:dyDescent="0.25">
      <c r="A154" t="s">
        <v>337</v>
      </c>
      <c r="B154" t="s">
        <v>347</v>
      </c>
      <c r="C154" s="39" t="str">
        <f t="shared" si="2"/>
        <v>5.4 REFERENCE DATATIPS.UR.05.290</v>
      </c>
      <c r="D154" t="s">
        <v>542</v>
      </c>
      <c r="E154">
        <v>57</v>
      </c>
      <c r="I154" s="41" t="e">
        <f>VLOOKUP(Comments!D163,Sheet1!G:H,2,0)</f>
        <v>#N/A</v>
      </c>
    </row>
    <row r="155" spans="1:9" x14ac:dyDescent="0.25">
      <c r="A155" t="s">
        <v>337</v>
      </c>
      <c r="B155" t="s">
        <v>348</v>
      </c>
      <c r="C155" s="39" t="str">
        <f t="shared" si="2"/>
        <v>5.4 REFERENCE DATATIPS.UR.05.300</v>
      </c>
      <c r="D155" t="s">
        <v>543</v>
      </c>
      <c r="E155">
        <v>57</v>
      </c>
      <c r="I155" s="41" t="e">
        <f>VLOOKUP(Comments!D164,Sheet1!G:H,2,0)</f>
        <v>#N/A</v>
      </c>
    </row>
    <row r="156" spans="1:9" x14ac:dyDescent="0.25">
      <c r="A156" t="s">
        <v>337</v>
      </c>
      <c r="B156" t="s">
        <v>174</v>
      </c>
      <c r="C156" s="39" t="str">
        <f t="shared" si="2"/>
        <v>5.4 REFERENCE DATATIPS.UR.05.310</v>
      </c>
      <c r="D156" t="s">
        <v>544</v>
      </c>
      <c r="E156">
        <v>58</v>
      </c>
      <c r="I156" s="41" t="e">
        <f>VLOOKUP(Comments!D165,Sheet1!G:H,2,0)</f>
        <v>#N/A</v>
      </c>
    </row>
    <row r="157" spans="1:9" x14ac:dyDescent="0.25">
      <c r="A157" t="s">
        <v>337</v>
      </c>
      <c r="B157" t="s">
        <v>175</v>
      </c>
      <c r="C157" s="39" t="str">
        <f t="shared" si="2"/>
        <v>5.4 REFERENCE DATATIPS.UR.05.320</v>
      </c>
      <c r="D157" t="s">
        <v>545</v>
      </c>
      <c r="E157">
        <v>58</v>
      </c>
      <c r="I157" s="41" t="e">
        <f>VLOOKUP(Comments!D166,Sheet1!G:H,2,0)</f>
        <v>#N/A</v>
      </c>
    </row>
    <row r="158" spans="1:9" x14ac:dyDescent="0.25">
      <c r="A158" t="s">
        <v>337</v>
      </c>
      <c r="B158" t="s">
        <v>176</v>
      </c>
      <c r="C158" s="39" t="str">
        <f t="shared" si="2"/>
        <v>5.4 REFERENCE DATATIPS.UR.05.330</v>
      </c>
      <c r="D158" t="s">
        <v>546</v>
      </c>
      <c r="E158">
        <v>58</v>
      </c>
      <c r="I158" s="41" t="e">
        <f>VLOOKUP(Comments!D167,Sheet1!G:H,2,0)</f>
        <v>#N/A</v>
      </c>
    </row>
    <row r="159" spans="1:9" x14ac:dyDescent="0.25">
      <c r="A159" t="s">
        <v>337</v>
      </c>
      <c r="B159" t="s">
        <v>177</v>
      </c>
      <c r="C159" s="39" t="str">
        <f t="shared" si="2"/>
        <v>5.4 REFERENCE DATATIPS.UR.05.340</v>
      </c>
      <c r="D159" t="s">
        <v>547</v>
      </c>
      <c r="E159">
        <v>58</v>
      </c>
      <c r="I159" s="41" t="e">
        <f>VLOOKUP(Comments!D168,Sheet1!G:H,2,0)</f>
        <v>#N/A</v>
      </c>
    </row>
    <row r="160" spans="1:9" x14ac:dyDescent="0.25">
      <c r="A160" t="s">
        <v>337</v>
      </c>
      <c r="B160" t="s">
        <v>178</v>
      </c>
      <c r="C160" s="39" t="str">
        <f t="shared" si="2"/>
        <v>5.4 REFERENCE DATATIPS.UR.05.350</v>
      </c>
      <c r="D160" t="s">
        <v>548</v>
      </c>
      <c r="E160">
        <v>59</v>
      </c>
      <c r="I160" s="41" t="e">
        <f>VLOOKUP(Comments!D169,Sheet1!G:H,2,0)</f>
        <v>#N/A</v>
      </c>
    </row>
    <row r="161" spans="1:9" x14ac:dyDescent="0.25">
      <c r="A161" t="s">
        <v>337</v>
      </c>
      <c r="B161" t="s">
        <v>179</v>
      </c>
      <c r="C161" s="39" t="str">
        <f t="shared" si="2"/>
        <v>5.4 REFERENCE DATATIPS.UR.05.360</v>
      </c>
      <c r="D161" t="s">
        <v>549</v>
      </c>
      <c r="E161">
        <v>59</v>
      </c>
      <c r="I161" s="41" t="e">
        <f>VLOOKUP(Comments!D170,Sheet1!G:H,2,0)</f>
        <v>#N/A</v>
      </c>
    </row>
    <row r="162" spans="1:9" x14ac:dyDescent="0.25">
      <c r="A162" t="s">
        <v>337</v>
      </c>
      <c r="B162" t="s">
        <v>180</v>
      </c>
      <c r="C162" s="39" t="str">
        <f t="shared" si="2"/>
        <v>5.4 REFERENCE DATATIPS.UR.05.370</v>
      </c>
      <c r="D162" t="s">
        <v>550</v>
      </c>
      <c r="E162">
        <v>59</v>
      </c>
      <c r="I162" s="41" t="e">
        <f>VLOOKUP(Comments!D171,Sheet1!G:H,2,0)</f>
        <v>#N/A</v>
      </c>
    </row>
    <row r="163" spans="1:9" x14ac:dyDescent="0.25">
      <c r="A163" t="s">
        <v>337</v>
      </c>
      <c r="B163" t="s">
        <v>181</v>
      </c>
      <c r="C163" s="39" t="str">
        <f t="shared" si="2"/>
        <v>5.4 REFERENCE DATATIPS.UR.05.380</v>
      </c>
      <c r="D163" t="s">
        <v>551</v>
      </c>
      <c r="E163">
        <v>60</v>
      </c>
      <c r="I163" s="41" t="e">
        <f>VLOOKUP(Comments!D172,Sheet1!G:H,2,0)</f>
        <v>#N/A</v>
      </c>
    </row>
    <row r="164" spans="1:9" x14ac:dyDescent="0.25">
      <c r="A164" t="s">
        <v>337</v>
      </c>
      <c r="B164" t="s">
        <v>349</v>
      </c>
      <c r="C164" s="39" t="str">
        <f t="shared" si="2"/>
        <v>5.4 REFERENCE DATATIPS.UR.05.390</v>
      </c>
      <c r="D164" t="s">
        <v>552</v>
      </c>
      <c r="E164">
        <v>60</v>
      </c>
      <c r="I164" s="41" t="e">
        <f>VLOOKUP(Comments!D173,Sheet1!G:H,2,0)</f>
        <v>#N/A</v>
      </c>
    </row>
    <row r="165" spans="1:9" x14ac:dyDescent="0.25">
      <c r="A165" t="s">
        <v>337</v>
      </c>
      <c r="B165" t="s">
        <v>182</v>
      </c>
      <c r="C165" s="39" t="str">
        <f t="shared" si="2"/>
        <v>5.4 REFERENCE DATATIPS.UR.05.400</v>
      </c>
      <c r="D165" t="s">
        <v>553</v>
      </c>
      <c r="E165">
        <v>60</v>
      </c>
      <c r="I165" s="41" t="e">
        <f>VLOOKUP(Comments!D174,Sheet1!G:H,2,0)</f>
        <v>#N/A</v>
      </c>
    </row>
    <row r="166" spans="1:9" x14ac:dyDescent="0.25">
      <c r="A166" t="s">
        <v>337</v>
      </c>
      <c r="B166" t="s">
        <v>183</v>
      </c>
      <c r="C166" s="39" t="str">
        <f t="shared" si="2"/>
        <v>5.4 REFERENCE DATATIPS.UR.05.410</v>
      </c>
      <c r="D166" t="s">
        <v>172</v>
      </c>
      <c r="E166">
        <v>61</v>
      </c>
      <c r="I166" s="41" t="e">
        <f>VLOOKUP(Comments!D175,Sheet1!G:H,2,0)</f>
        <v>#N/A</v>
      </c>
    </row>
    <row r="167" spans="1:9" x14ac:dyDescent="0.25">
      <c r="A167" t="s">
        <v>337</v>
      </c>
      <c r="B167" t="s">
        <v>350</v>
      </c>
      <c r="C167" s="39" t="str">
        <f t="shared" si="2"/>
        <v>5.4 REFERENCE DATATIPS.UR.05.420</v>
      </c>
      <c r="D167" t="s">
        <v>173</v>
      </c>
      <c r="E167">
        <v>61</v>
      </c>
      <c r="I167" s="41" t="e">
        <f>VLOOKUP(Comments!D176,Sheet1!G:H,2,0)</f>
        <v>#N/A</v>
      </c>
    </row>
    <row r="168" spans="1:9" x14ac:dyDescent="0.25">
      <c r="A168" t="s">
        <v>351</v>
      </c>
      <c r="B168" t="s">
        <v>23</v>
      </c>
      <c r="C168" s="39" t="str">
        <f t="shared" si="2"/>
        <v>6.1 OVERVIEWGeneral</v>
      </c>
      <c r="D168" t="s">
        <v>24</v>
      </c>
      <c r="E168">
        <v>62</v>
      </c>
      <c r="I168" s="41" t="e">
        <f>VLOOKUP(Comments!D177,Sheet1!G:H,2,0)</f>
        <v>#N/A</v>
      </c>
    </row>
    <row r="169" spans="1:9" x14ac:dyDescent="0.25">
      <c r="A169" t="s">
        <v>352</v>
      </c>
      <c r="B169" t="s">
        <v>23</v>
      </c>
      <c r="C169" s="39" t="str">
        <f t="shared" si="2"/>
        <v>6.2 GENERAL REQUIREMENTSGeneral</v>
      </c>
      <c r="D169" t="s">
        <v>24</v>
      </c>
      <c r="E169">
        <v>62</v>
      </c>
      <c r="I169" s="41" t="e">
        <f>VLOOKUP(Comments!D178,Sheet1!G:H,2,0)</f>
        <v>#N/A</v>
      </c>
    </row>
    <row r="170" spans="1:9" x14ac:dyDescent="0.25">
      <c r="A170" t="s">
        <v>352</v>
      </c>
      <c r="B170" t="s">
        <v>184</v>
      </c>
      <c r="C170" s="39" t="str">
        <f t="shared" si="2"/>
        <v>6.2 GENERAL REQUIREMENTSTIPS.UR.06.010</v>
      </c>
      <c r="D170" t="s">
        <v>185</v>
      </c>
      <c r="E170">
        <v>62</v>
      </c>
      <c r="I170" s="41" t="e">
        <f>VLOOKUP(Comments!D179,Sheet1!G:H,2,0)</f>
        <v>#N/A</v>
      </c>
    </row>
    <row r="171" spans="1:9" x14ac:dyDescent="0.25">
      <c r="A171" t="s">
        <v>352</v>
      </c>
      <c r="B171" t="s">
        <v>186</v>
      </c>
      <c r="C171" s="39" t="str">
        <f t="shared" si="2"/>
        <v>6.2 GENERAL REQUIREMENTSTIPS.UR.06.020</v>
      </c>
      <c r="D171" t="s">
        <v>554</v>
      </c>
      <c r="E171">
        <v>62</v>
      </c>
      <c r="I171" s="41" t="e">
        <f>VLOOKUP(Comments!D180,Sheet1!G:H,2,0)</f>
        <v>#N/A</v>
      </c>
    </row>
    <row r="172" spans="1:9" x14ac:dyDescent="0.25">
      <c r="A172" t="s">
        <v>352</v>
      </c>
      <c r="B172" t="s">
        <v>187</v>
      </c>
      <c r="C172" s="39" t="str">
        <f t="shared" si="2"/>
        <v>6.2 GENERAL REQUIREMENTSTIPS.UR.06.030</v>
      </c>
      <c r="D172" t="s">
        <v>188</v>
      </c>
      <c r="E172">
        <v>62</v>
      </c>
      <c r="I172" s="41" t="e">
        <f>VLOOKUP(Comments!D181,Sheet1!G:H,2,0)</f>
        <v>#N/A</v>
      </c>
    </row>
    <row r="173" spans="1:9" x14ac:dyDescent="0.25">
      <c r="A173" t="s">
        <v>352</v>
      </c>
      <c r="B173" t="s">
        <v>190</v>
      </c>
      <c r="C173" s="39" t="str">
        <f t="shared" si="2"/>
        <v>6.2 GENERAL REQUIREMENTSTIPS.UR.06.040</v>
      </c>
      <c r="D173" t="s">
        <v>191</v>
      </c>
      <c r="E173">
        <v>63</v>
      </c>
      <c r="I173" s="41" t="e">
        <f>VLOOKUP(Comments!D182,Sheet1!G:H,2,0)</f>
        <v>#N/A</v>
      </c>
    </row>
    <row r="174" spans="1:9" x14ac:dyDescent="0.25">
      <c r="A174" t="s">
        <v>352</v>
      </c>
      <c r="B174" t="s">
        <v>192</v>
      </c>
      <c r="C174" s="39" t="str">
        <f t="shared" si="2"/>
        <v>6.2 GENERAL REQUIREMENTSTIPS.UR.06.050</v>
      </c>
      <c r="D174" t="s">
        <v>193</v>
      </c>
      <c r="E174">
        <v>63</v>
      </c>
      <c r="I174" s="41" t="e">
        <f>VLOOKUP(Comments!D183,Sheet1!G:H,2,0)</f>
        <v>#N/A</v>
      </c>
    </row>
    <row r="175" spans="1:9" x14ac:dyDescent="0.25">
      <c r="A175" t="s">
        <v>352</v>
      </c>
      <c r="B175" t="s">
        <v>194</v>
      </c>
      <c r="C175" s="39" t="str">
        <f t="shared" si="2"/>
        <v>6.2 GENERAL REQUIREMENTSTIPS.UR.06.060</v>
      </c>
      <c r="D175" t="s">
        <v>555</v>
      </c>
      <c r="E175">
        <v>64</v>
      </c>
      <c r="I175" s="41" t="e">
        <f>VLOOKUP(Comments!D184,Sheet1!G:H,2,0)</f>
        <v>#N/A</v>
      </c>
    </row>
    <row r="176" spans="1:9" x14ac:dyDescent="0.25">
      <c r="A176" t="s">
        <v>352</v>
      </c>
      <c r="B176" t="s">
        <v>195</v>
      </c>
      <c r="C176" s="39" t="str">
        <f t="shared" si="2"/>
        <v>6.2 GENERAL REQUIREMENTSTIPS.UR.06.070</v>
      </c>
      <c r="D176" t="s">
        <v>556</v>
      </c>
      <c r="E176">
        <v>64</v>
      </c>
      <c r="I176" s="41" t="e">
        <f>VLOOKUP(Comments!D185,Sheet1!G:H,2,0)</f>
        <v>#N/A</v>
      </c>
    </row>
    <row r="177" spans="1:9" x14ac:dyDescent="0.25">
      <c r="A177" t="s">
        <v>353</v>
      </c>
      <c r="B177" t="s">
        <v>23</v>
      </c>
      <c r="C177" s="39" t="str">
        <f t="shared" si="2"/>
        <v>6.3 REPORT SUBSCRIPTIONGeneral</v>
      </c>
      <c r="D177" t="s">
        <v>24</v>
      </c>
      <c r="E177">
        <v>64</v>
      </c>
      <c r="I177" s="41" t="e">
        <f>VLOOKUP(Comments!D186,Sheet1!G:H,2,0)</f>
        <v>#N/A</v>
      </c>
    </row>
    <row r="178" spans="1:9" x14ac:dyDescent="0.25">
      <c r="A178" t="s">
        <v>353</v>
      </c>
      <c r="B178" t="s">
        <v>198</v>
      </c>
      <c r="C178" s="39" t="str">
        <f t="shared" si="2"/>
        <v>6.3 REPORT SUBSCRIPTIONTIPS.UR.06.080</v>
      </c>
      <c r="D178" t="s">
        <v>196</v>
      </c>
      <c r="E178">
        <v>64</v>
      </c>
      <c r="I178" s="41" t="e">
        <f>VLOOKUP(Comments!D187,Sheet1!G:H,2,0)</f>
        <v>#N/A</v>
      </c>
    </row>
    <row r="179" spans="1:9" x14ac:dyDescent="0.25">
      <c r="A179" t="s">
        <v>353</v>
      </c>
      <c r="B179" t="s">
        <v>200</v>
      </c>
      <c r="C179" s="39" t="str">
        <f t="shared" si="2"/>
        <v>6.3 REPORT SUBSCRIPTIONTIPS.UR.06.090</v>
      </c>
      <c r="D179" t="s">
        <v>199</v>
      </c>
      <c r="E179">
        <v>65</v>
      </c>
      <c r="I179" s="41" t="e">
        <f>VLOOKUP(Comments!D188,Sheet1!G:H,2,0)</f>
        <v>#N/A</v>
      </c>
    </row>
    <row r="180" spans="1:9" x14ac:dyDescent="0.25">
      <c r="A180" t="s">
        <v>354</v>
      </c>
      <c r="B180" t="s">
        <v>23</v>
      </c>
      <c r="C180" s="39" t="str">
        <f t="shared" si="2"/>
        <v>6.4 REPORT NAMESGeneral</v>
      </c>
      <c r="D180" t="s">
        <v>24</v>
      </c>
      <c r="E180">
        <v>65</v>
      </c>
      <c r="I180" s="41" t="e">
        <f>VLOOKUP(Comments!D189,Sheet1!G:H,2,0)</f>
        <v>#N/A</v>
      </c>
    </row>
    <row r="181" spans="1:9" x14ac:dyDescent="0.25">
      <c r="A181" t="s">
        <v>354</v>
      </c>
      <c r="B181" t="s">
        <v>202</v>
      </c>
      <c r="C181" s="39" t="str">
        <f t="shared" si="2"/>
        <v>6.4 REPORT NAMESTIPS.UR.06.100</v>
      </c>
      <c r="D181" t="s">
        <v>201</v>
      </c>
      <c r="E181">
        <v>65</v>
      </c>
      <c r="I181" s="41" t="e">
        <f>VLOOKUP(Comments!D190,Sheet1!G:H,2,0)</f>
        <v>#N/A</v>
      </c>
    </row>
    <row r="182" spans="1:9" x14ac:dyDescent="0.25">
      <c r="A182" t="s">
        <v>354</v>
      </c>
      <c r="B182" t="s">
        <v>355</v>
      </c>
      <c r="C182" s="39" t="str">
        <f t="shared" si="2"/>
        <v>6.4 REPORT NAMESTIPS.UR.06.110</v>
      </c>
      <c r="D182" t="s">
        <v>557</v>
      </c>
      <c r="E182">
        <v>65</v>
      </c>
      <c r="I182" s="41" t="e">
        <f>VLOOKUP(Comments!D191,Sheet1!G:H,2,0)</f>
        <v>#N/A</v>
      </c>
    </row>
    <row r="183" spans="1:9" x14ac:dyDescent="0.25">
      <c r="A183" t="s">
        <v>354</v>
      </c>
      <c r="B183" t="s">
        <v>356</v>
      </c>
      <c r="C183" s="39" t="str">
        <f t="shared" si="2"/>
        <v>6.4 REPORT NAMESTIPS.UR.06.120</v>
      </c>
      <c r="D183" t="s">
        <v>558</v>
      </c>
      <c r="E183">
        <v>66</v>
      </c>
      <c r="I183" s="41" t="e">
        <f>VLOOKUP(Comments!D192,Sheet1!G:H,2,0)</f>
        <v>#N/A</v>
      </c>
    </row>
    <row r="184" spans="1:9" x14ac:dyDescent="0.25">
      <c r="A184" t="s">
        <v>357</v>
      </c>
      <c r="B184" t="s">
        <v>23</v>
      </c>
      <c r="C184" s="39" t="str">
        <f t="shared" si="2"/>
        <v>7.1 OVERVIEWGeneral</v>
      </c>
      <c r="D184" t="s">
        <v>24</v>
      </c>
      <c r="E184">
        <v>67</v>
      </c>
      <c r="I184" s="41" t="e">
        <f>VLOOKUP(Comments!D193,Sheet1!G:H,2,0)</f>
        <v>#N/A</v>
      </c>
    </row>
    <row r="185" spans="1:9" x14ac:dyDescent="0.25">
      <c r="A185" t="s">
        <v>358</v>
      </c>
      <c r="B185" t="s">
        <v>23</v>
      </c>
      <c r="C185" s="39" t="str">
        <f>A185&amp;B185</f>
        <v>7.2 GENERAL REQUIREMENTSGeneral</v>
      </c>
      <c r="D185" t="s">
        <v>24</v>
      </c>
      <c r="E185">
        <v>67</v>
      </c>
      <c r="I185" s="41" t="e">
        <f>VLOOKUP(Comments!D194,Sheet1!G:H,2,0)</f>
        <v>#N/A</v>
      </c>
    </row>
    <row r="186" spans="1:9" x14ac:dyDescent="0.25">
      <c r="A186" t="s">
        <v>358</v>
      </c>
      <c r="B186" t="s">
        <v>203</v>
      </c>
      <c r="C186" s="39" t="str">
        <f t="shared" ref="C186:C249" si="3">A186&amp;B186</f>
        <v>7.2 GENERAL REQUIREMENTSTIPS.UR.07.010</v>
      </c>
      <c r="D186" t="s">
        <v>204</v>
      </c>
      <c r="E186">
        <v>67</v>
      </c>
      <c r="I186" s="41" t="e">
        <f>VLOOKUP(Comments!D195,Sheet1!G:H,2,0)</f>
        <v>#N/A</v>
      </c>
    </row>
    <row r="187" spans="1:9" x14ac:dyDescent="0.25">
      <c r="A187" t="s">
        <v>358</v>
      </c>
      <c r="B187" t="s">
        <v>205</v>
      </c>
      <c r="C187" s="39" t="str">
        <f t="shared" si="3"/>
        <v>7.2 GENERAL REQUIREMENTSTIPS.UR.07.020</v>
      </c>
      <c r="D187" t="s">
        <v>206</v>
      </c>
      <c r="E187">
        <v>67</v>
      </c>
      <c r="I187" s="41" t="e">
        <f>VLOOKUP(Comments!D196,Sheet1!G:H,2,0)</f>
        <v>#N/A</v>
      </c>
    </row>
    <row r="188" spans="1:9" x14ac:dyDescent="0.25">
      <c r="A188" t="s">
        <v>358</v>
      </c>
      <c r="B188" t="s">
        <v>207</v>
      </c>
      <c r="C188" s="39" t="str">
        <f t="shared" si="3"/>
        <v>7.2 GENERAL REQUIREMENTSTIPS.UR.07.030</v>
      </c>
      <c r="D188" t="s">
        <v>208</v>
      </c>
      <c r="E188">
        <v>68</v>
      </c>
      <c r="I188" s="41" t="e">
        <f>VLOOKUP(Comments!D197,Sheet1!G:H,2,0)</f>
        <v>#N/A</v>
      </c>
    </row>
    <row r="189" spans="1:9" x14ac:dyDescent="0.25">
      <c r="A189" t="s">
        <v>358</v>
      </c>
      <c r="B189" t="s">
        <v>209</v>
      </c>
      <c r="C189" s="39" t="str">
        <f t="shared" si="3"/>
        <v>7.2 GENERAL REQUIREMENTSTIPS.UR.07.040</v>
      </c>
      <c r="D189" t="s">
        <v>210</v>
      </c>
      <c r="E189">
        <v>68</v>
      </c>
      <c r="I189" s="41" t="e">
        <f>VLOOKUP(Comments!D198,Sheet1!G:H,2,0)</f>
        <v>#N/A</v>
      </c>
    </row>
    <row r="190" spans="1:9" x14ac:dyDescent="0.25">
      <c r="A190" t="s">
        <v>358</v>
      </c>
      <c r="B190" t="s">
        <v>212</v>
      </c>
      <c r="C190" s="39" t="str">
        <f t="shared" si="3"/>
        <v>7.2 GENERAL REQUIREMENTSTIPS.UR.07.050</v>
      </c>
      <c r="D190" t="s">
        <v>213</v>
      </c>
      <c r="E190">
        <v>69</v>
      </c>
      <c r="I190" s="41" t="e">
        <f>VLOOKUP(Comments!D199,Sheet1!G:H,2,0)</f>
        <v>#N/A</v>
      </c>
    </row>
    <row r="191" spans="1:9" x14ac:dyDescent="0.25">
      <c r="A191" t="s">
        <v>359</v>
      </c>
      <c r="B191" t="s">
        <v>23</v>
      </c>
      <c r="C191" s="39" t="str">
        <f t="shared" si="3"/>
        <v>7.3 QUERY NAMESGeneral</v>
      </c>
      <c r="D191" t="s">
        <v>24</v>
      </c>
      <c r="E191">
        <v>69</v>
      </c>
      <c r="I191" s="41" t="e">
        <f>VLOOKUP(Comments!D200,Sheet1!G:H,2,0)</f>
        <v>#N/A</v>
      </c>
    </row>
    <row r="192" spans="1:9" x14ac:dyDescent="0.25">
      <c r="A192" t="s">
        <v>359</v>
      </c>
      <c r="B192" t="s">
        <v>214</v>
      </c>
      <c r="C192" s="39" t="str">
        <f t="shared" si="3"/>
        <v>7.3 QUERY NAMESTIPS.UR.07.060</v>
      </c>
      <c r="D192" t="s">
        <v>559</v>
      </c>
      <c r="E192">
        <v>69</v>
      </c>
      <c r="I192" s="41" t="e">
        <f>VLOOKUP(Comments!D201,Sheet1!G:H,2,0)</f>
        <v>#N/A</v>
      </c>
    </row>
    <row r="193" spans="1:9" x14ac:dyDescent="0.25">
      <c r="A193" t="s">
        <v>359</v>
      </c>
      <c r="B193" t="s">
        <v>360</v>
      </c>
      <c r="C193" s="39" t="str">
        <f t="shared" si="3"/>
        <v>7.3 QUERY NAMESTIPS.UR.07.070</v>
      </c>
      <c r="D193" t="s">
        <v>560</v>
      </c>
      <c r="E193">
        <v>69</v>
      </c>
      <c r="I193" s="41" t="e">
        <f>VLOOKUP(Comments!D202,Sheet1!G:H,2,0)</f>
        <v>#N/A</v>
      </c>
    </row>
    <row r="194" spans="1:9" x14ac:dyDescent="0.25">
      <c r="A194" t="s">
        <v>359</v>
      </c>
      <c r="B194" t="s">
        <v>361</v>
      </c>
      <c r="C194" s="39" t="str">
        <f t="shared" si="3"/>
        <v>7.3 QUERY NAMESTIPS.UR.07.080</v>
      </c>
      <c r="D194" t="s">
        <v>561</v>
      </c>
      <c r="E194">
        <v>70</v>
      </c>
      <c r="I194" s="41" t="e">
        <f>VLOOKUP(Comments!D203,Sheet1!G:H,2,0)</f>
        <v>#N/A</v>
      </c>
    </row>
    <row r="195" spans="1:9" x14ac:dyDescent="0.25">
      <c r="A195" t="s">
        <v>79</v>
      </c>
      <c r="B195" t="s">
        <v>23</v>
      </c>
      <c r="C195" s="39" t="str">
        <f t="shared" si="3"/>
        <v>8.1 GENERAL REQUIREMENTSGeneral</v>
      </c>
      <c r="D195" t="s">
        <v>24</v>
      </c>
      <c r="E195">
        <v>71</v>
      </c>
      <c r="I195" s="41" t="e">
        <f>VLOOKUP(Comments!D204,Sheet1!G:H,2,0)</f>
        <v>#N/A</v>
      </c>
    </row>
    <row r="196" spans="1:9" x14ac:dyDescent="0.25">
      <c r="A196" t="s">
        <v>79</v>
      </c>
      <c r="B196" t="s">
        <v>215</v>
      </c>
      <c r="C196" s="39" t="str">
        <f t="shared" si="3"/>
        <v>8.1 GENERAL REQUIREMENTSTIPS.UR.08.010</v>
      </c>
      <c r="D196" t="s">
        <v>216</v>
      </c>
      <c r="E196">
        <v>71</v>
      </c>
      <c r="I196" s="41" t="e">
        <f>VLOOKUP(Comments!D205,Sheet1!G:H,2,0)</f>
        <v>#N/A</v>
      </c>
    </row>
    <row r="197" spans="1:9" x14ac:dyDescent="0.25">
      <c r="A197" t="s">
        <v>79</v>
      </c>
      <c r="B197" t="s">
        <v>217</v>
      </c>
      <c r="C197" s="39" t="str">
        <f t="shared" si="3"/>
        <v>8.1 GENERAL REQUIREMENTSTIPS.UR.08.020</v>
      </c>
      <c r="D197" t="s">
        <v>218</v>
      </c>
      <c r="E197">
        <v>71</v>
      </c>
      <c r="I197" s="41" t="e">
        <f>VLOOKUP(Comments!D206,Sheet1!G:H,2,0)</f>
        <v>#N/A</v>
      </c>
    </row>
    <row r="198" spans="1:9" x14ac:dyDescent="0.25">
      <c r="A198" t="s">
        <v>82</v>
      </c>
      <c r="B198" t="s">
        <v>23</v>
      </c>
      <c r="C198" s="39" t="str">
        <f t="shared" si="3"/>
        <v>8.2 U2A INTERFACEGeneral</v>
      </c>
      <c r="D198" t="s">
        <v>24</v>
      </c>
      <c r="E198">
        <v>71</v>
      </c>
      <c r="I198" s="41" t="e">
        <f>VLOOKUP(Comments!D207,Sheet1!G:H,2,0)</f>
        <v>#N/A</v>
      </c>
    </row>
    <row r="199" spans="1:9" x14ac:dyDescent="0.25">
      <c r="A199" t="s">
        <v>82</v>
      </c>
      <c r="B199" t="s">
        <v>219</v>
      </c>
      <c r="C199" s="39" t="str">
        <f t="shared" si="3"/>
        <v>8.2 U2A INTERFACETIPS.UR.08.030</v>
      </c>
      <c r="D199" t="s">
        <v>220</v>
      </c>
      <c r="E199">
        <v>72</v>
      </c>
      <c r="I199" s="41" t="e">
        <f>VLOOKUP(Comments!D208,Sheet1!G:H,2,0)</f>
        <v>#N/A</v>
      </c>
    </row>
    <row r="200" spans="1:9" x14ac:dyDescent="0.25">
      <c r="A200" t="s">
        <v>82</v>
      </c>
      <c r="B200" t="s">
        <v>221</v>
      </c>
      <c r="C200" s="39" t="str">
        <f t="shared" si="3"/>
        <v>8.2 U2A INTERFACETIPS.UR.08.040</v>
      </c>
      <c r="D200" t="s">
        <v>222</v>
      </c>
      <c r="E200">
        <v>73</v>
      </c>
      <c r="I200" s="41" t="e">
        <f>VLOOKUP(Comments!D209,Sheet1!G:H,2,0)</f>
        <v>#N/A</v>
      </c>
    </row>
    <row r="201" spans="1:9" x14ac:dyDescent="0.25">
      <c r="A201" t="s">
        <v>82</v>
      </c>
      <c r="B201" t="s">
        <v>223</v>
      </c>
      <c r="C201" s="39" t="str">
        <f t="shared" si="3"/>
        <v>8.2 U2A INTERFACETIPS.UR.08.050</v>
      </c>
      <c r="D201" t="s">
        <v>562</v>
      </c>
      <c r="E201">
        <v>73</v>
      </c>
      <c r="I201" s="41" t="e">
        <f>VLOOKUP(Comments!D210,Sheet1!G:H,2,0)</f>
        <v>#N/A</v>
      </c>
    </row>
    <row r="202" spans="1:9" x14ac:dyDescent="0.25">
      <c r="A202" t="s">
        <v>82</v>
      </c>
      <c r="B202" t="s">
        <v>362</v>
      </c>
      <c r="C202" s="39" t="str">
        <f t="shared" si="3"/>
        <v>8.2 U2A INTERFACETIPS.UR.08.060</v>
      </c>
      <c r="D202" t="s">
        <v>563</v>
      </c>
      <c r="E202">
        <v>73</v>
      </c>
      <c r="I202" s="41" t="e">
        <f>VLOOKUP(Comments!D211,Sheet1!G:H,2,0)</f>
        <v>#N/A</v>
      </c>
    </row>
    <row r="203" spans="1:9" x14ac:dyDescent="0.25">
      <c r="A203" t="s">
        <v>85</v>
      </c>
      <c r="B203" t="s">
        <v>23</v>
      </c>
      <c r="C203" s="39" t="str">
        <f t="shared" si="3"/>
        <v>8.3 A2A MESSAGESGeneral</v>
      </c>
      <c r="D203" t="s">
        <v>24</v>
      </c>
      <c r="E203">
        <v>74</v>
      </c>
      <c r="I203" s="41" t="e">
        <f>VLOOKUP(Comments!D212,Sheet1!G:H,2,0)</f>
        <v>#N/A</v>
      </c>
    </row>
    <row r="204" spans="1:9" x14ac:dyDescent="0.25">
      <c r="A204" t="s">
        <v>85</v>
      </c>
      <c r="B204" t="s">
        <v>363</v>
      </c>
      <c r="C204" s="39" t="str">
        <f t="shared" si="3"/>
        <v>8.3 A2A MESSAGESTIPS.UR.08.070</v>
      </c>
      <c r="D204" t="s">
        <v>225</v>
      </c>
      <c r="E204">
        <v>74</v>
      </c>
      <c r="I204" s="41" t="e">
        <f>VLOOKUP(Comments!D213,Sheet1!G:H,2,0)</f>
        <v>#N/A</v>
      </c>
    </row>
    <row r="205" spans="1:9" x14ac:dyDescent="0.25">
      <c r="A205" t="s">
        <v>85</v>
      </c>
      <c r="B205" t="s">
        <v>364</v>
      </c>
      <c r="C205" s="39" t="str">
        <f t="shared" si="3"/>
        <v>8.3 A2A MESSAGESTIPS.UR.08.080</v>
      </c>
      <c r="D205" t="s">
        <v>564</v>
      </c>
      <c r="E205">
        <v>74</v>
      </c>
      <c r="I205" s="41" t="e">
        <f>VLOOKUP(Comments!D214,Sheet1!G:H,2,0)</f>
        <v>#N/A</v>
      </c>
    </row>
    <row r="206" spans="1:9" x14ac:dyDescent="0.25">
      <c r="A206" t="s">
        <v>85</v>
      </c>
      <c r="B206" t="s">
        <v>365</v>
      </c>
      <c r="C206" s="39" t="str">
        <f t="shared" si="3"/>
        <v>8.3 A2A MESSAGESTIPS.UR.08.090</v>
      </c>
      <c r="D206" t="s">
        <v>227</v>
      </c>
      <c r="E206">
        <v>74</v>
      </c>
      <c r="I206" s="41" t="e">
        <f>VLOOKUP(Comments!D215,Sheet1!G:H,2,0)</f>
        <v>#N/A</v>
      </c>
    </row>
    <row r="207" spans="1:9" x14ac:dyDescent="0.25">
      <c r="A207" t="s">
        <v>85</v>
      </c>
      <c r="B207" t="s">
        <v>366</v>
      </c>
      <c r="C207" s="39" t="str">
        <f t="shared" si="3"/>
        <v>8.3 A2A MESSAGESTIPS.UR.08.100</v>
      </c>
      <c r="D207" t="s">
        <v>229</v>
      </c>
      <c r="E207">
        <v>74</v>
      </c>
      <c r="I207" s="41" t="e">
        <f>VLOOKUP(Comments!D216,Sheet1!G:H,2,0)</f>
        <v>#N/A</v>
      </c>
    </row>
    <row r="208" spans="1:9" x14ac:dyDescent="0.25">
      <c r="A208" t="s">
        <v>85</v>
      </c>
      <c r="B208" t="s">
        <v>367</v>
      </c>
      <c r="C208" s="39" t="str">
        <f t="shared" si="3"/>
        <v>8.3 A2A MESSAGESTIPS.UR.08.110</v>
      </c>
      <c r="D208" t="s">
        <v>565</v>
      </c>
      <c r="E208">
        <v>75</v>
      </c>
      <c r="I208" s="41" t="e">
        <f>VLOOKUP(Comments!D217,Sheet1!G:H,2,0)</f>
        <v>#N/A</v>
      </c>
    </row>
    <row r="209" spans="1:9" x14ac:dyDescent="0.25">
      <c r="A209" t="s">
        <v>85</v>
      </c>
      <c r="B209" t="s">
        <v>368</v>
      </c>
      <c r="C209" s="39" t="str">
        <f t="shared" si="3"/>
        <v>8.3 A2A MESSAGESTIPS.UR.08.120</v>
      </c>
      <c r="D209" t="s">
        <v>566</v>
      </c>
      <c r="E209">
        <v>75</v>
      </c>
      <c r="I209" s="41" t="e">
        <f>VLOOKUP(Comments!D218,Sheet1!G:H,2,0)</f>
        <v>#N/A</v>
      </c>
    </row>
    <row r="210" spans="1:9" x14ac:dyDescent="0.25">
      <c r="A210" t="s">
        <v>85</v>
      </c>
      <c r="B210" t="s">
        <v>369</v>
      </c>
      <c r="C210" s="39" t="str">
        <f t="shared" si="3"/>
        <v>8.3 A2A MESSAGESTIPS.UR.08.130</v>
      </c>
      <c r="D210" t="s">
        <v>231</v>
      </c>
      <c r="E210">
        <v>76</v>
      </c>
      <c r="I210" s="41" t="e">
        <f>VLOOKUP(Comments!D219,Sheet1!G:H,2,0)</f>
        <v>#N/A</v>
      </c>
    </row>
    <row r="211" spans="1:9" x14ac:dyDescent="0.25">
      <c r="A211" t="s">
        <v>85</v>
      </c>
      <c r="B211" t="s">
        <v>370</v>
      </c>
      <c r="C211" s="39" t="str">
        <f t="shared" si="3"/>
        <v>8.3 A2A MESSAGESTIPS.UR.08.140</v>
      </c>
      <c r="D211" t="s">
        <v>567</v>
      </c>
      <c r="E211">
        <v>76</v>
      </c>
      <c r="I211" s="41" t="e">
        <f>VLOOKUP(Comments!D220,Sheet1!G:H,2,0)</f>
        <v>#N/A</v>
      </c>
    </row>
    <row r="212" spans="1:9" x14ac:dyDescent="0.25">
      <c r="A212" t="s">
        <v>85</v>
      </c>
      <c r="B212" t="s">
        <v>371</v>
      </c>
      <c r="C212" s="39" t="str">
        <f t="shared" si="3"/>
        <v>8.3 A2A MESSAGESTIPS.UR.08.150</v>
      </c>
      <c r="D212" t="s">
        <v>568</v>
      </c>
      <c r="E212">
        <v>76</v>
      </c>
      <c r="I212" s="41" t="e">
        <f>VLOOKUP(Comments!D221,Sheet1!G:H,2,0)</f>
        <v>#N/A</v>
      </c>
    </row>
    <row r="213" spans="1:9" x14ac:dyDescent="0.25">
      <c r="A213" t="s">
        <v>85</v>
      </c>
      <c r="B213" t="s">
        <v>372</v>
      </c>
      <c r="C213" s="39" t="str">
        <f t="shared" si="3"/>
        <v>8.3 A2A MESSAGESTIPS.UR.08.160</v>
      </c>
      <c r="D213" t="s">
        <v>232</v>
      </c>
      <c r="E213">
        <v>76</v>
      </c>
      <c r="I213" s="41" t="e">
        <f>VLOOKUP(Comments!D222,Sheet1!G:H,2,0)</f>
        <v>#N/A</v>
      </c>
    </row>
    <row r="214" spans="1:9" x14ac:dyDescent="0.25">
      <c r="A214" t="s">
        <v>85</v>
      </c>
      <c r="B214" t="s">
        <v>373</v>
      </c>
      <c r="C214" s="39" t="str">
        <f t="shared" si="3"/>
        <v>8.3 A2A MESSAGESTIPS.UR.08.170</v>
      </c>
      <c r="D214" t="s">
        <v>233</v>
      </c>
      <c r="E214">
        <v>77</v>
      </c>
      <c r="I214" s="41" t="e">
        <f>VLOOKUP(Comments!D223,Sheet1!G:H,2,0)</f>
        <v>#N/A</v>
      </c>
    </row>
    <row r="215" spans="1:9" x14ac:dyDescent="0.25">
      <c r="A215" t="s">
        <v>85</v>
      </c>
      <c r="B215" t="s">
        <v>374</v>
      </c>
      <c r="C215" s="39" t="str">
        <f t="shared" si="3"/>
        <v>8.3 A2A MESSAGESTIPS.UR.08.180</v>
      </c>
      <c r="D215" t="s">
        <v>569</v>
      </c>
      <c r="E215">
        <v>77</v>
      </c>
      <c r="I215" s="41" t="e">
        <f>VLOOKUP(Comments!D224,Sheet1!G:H,2,0)</f>
        <v>#N/A</v>
      </c>
    </row>
    <row r="216" spans="1:9" x14ac:dyDescent="0.25">
      <c r="A216" t="s">
        <v>85</v>
      </c>
      <c r="B216" t="s">
        <v>375</v>
      </c>
      <c r="C216" s="39" t="str">
        <f t="shared" si="3"/>
        <v>8.3 A2A MESSAGESTIPS.UR.08.190</v>
      </c>
      <c r="D216" t="s">
        <v>570</v>
      </c>
      <c r="E216">
        <v>77</v>
      </c>
    </row>
    <row r="217" spans="1:9" x14ac:dyDescent="0.25">
      <c r="A217" t="s">
        <v>85</v>
      </c>
      <c r="B217" t="s">
        <v>376</v>
      </c>
      <c r="C217" s="39" t="str">
        <f t="shared" si="3"/>
        <v>8.3 A2A MESSAGESTIPS.UR.08.200</v>
      </c>
      <c r="D217" t="s">
        <v>571</v>
      </c>
      <c r="E217">
        <v>78</v>
      </c>
    </row>
    <row r="218" spans="1:9" x14ac:dyDescent="0.25">
      <c r="A218" t="s">
        <v>85</v>
      </c>
      <c r="B218" t="s">
        <v>224</v>
      </c>
      <c r="C218" s="39" t="str">
        <f t="shared" si="3"/>
        <v>8.3 A2A MESSAGESTIPS.UR.08.210</v>
      </c>
      <c r="D218" t="s">
        <v>572</v>
      </c>
      <c r="E218">
        <v>78</v>
      </c>
    </row>
    <row r="219" spans="1:9" x14ac:dyDescent="0.25">
      <c r="A219" t="s">
        <v>85</v>
      </c>
      <c r="B219" t="s">
        <v>377</v>
      </c>
      <c r="C219" s="39" t="str">
        <f t="shared" si="3"/>
        <v>8.3 A2A MESSAGESTIPS.UR.08.220</v>
      </c>
      <c r="D219" t="s">
        <v>573</v>
      </c>
      <c r="E219">
        <v>78</v>
      </c>
    </row>
    <row r="220" spans="1:9" x14ac:dyDescent="0.25">
      <c r="A220" t="s">
        <v>85</v>
      </c>
      <c r="B220" t="s">
        <v>226</v>
      </c>
      <c r="C220" s="39" t="str">
        <f t="shared" si="3"/>
        <v>8.3 A2A MESSAGESTIPS.UR.08.230</v>
      </c>
      <c r="D220" t="s">
        <v>574</v>
      </c>
      <c r="E220">
        <v>78</v>
      </c>
    </row>
    <row r="221" spans="1:9" x14ac:dyDescent="0.25">
      <c r="A221" t="s">
        <v>85</v>
      </c>
      <c r="B221" t="s">
        <v>228</v>
      </c>
      <c r="C221" s="39" t="str">
        <f t="shared" si="3"/>
        <v>8.3 A2A MESSAGESTIPS.UR.08.240</v>
      </c>
      <c r="D221" t="s">
        <v>575</v>
      </c>
      <c r="E221">
        <v>79</v>
      </c>
    </row>
    <row r="222" spans="1:9" x14ac:dyDescent="0.25">
      <c r="A222" t="s">
        <v>85</v>
      </c>
      <c r="B222" t="s">
        <v>230</v>
      </c>
      <c r="C222" s="39" t="str">
        <f t="shared" si="3"/>
        <v>8.3 A2A MESSAGESTIPS.UR.08.250</v>
      </c>
      <c r="D222" t="s">
        <v>576</v>
      </c>
      <c r="E222">
        <v>79</v>
      </c>
    </row>
    <row r="223" spans="1:9" x14ac:dyDescent="0.25">
      <c r="A223" t="s">
        <v>88</v>
      </c>
      <c r="B223" t="s">
        <v>23</v>
      </c>
      <c r="C223" s="39" t="str">
        <f t="shared" si="3"/>
        <v>9.1 RAW DATAGeneral</v>
      </c>
      <c r="D223" t="s">
        <v>24</v>
      </c>
      <c r="E223">
        <v>80</v>
      </c>
    </row>
    <row r="224" spans="1:9" x14ac:dyDescent="0.25">
      <c r="A224" t="s">
        <v>88</v>
      </c>
      <c r="B224" t="s">
        <v>378</v>
      </c>
      <c r="C224" s="39" t="str">
        <f t="shared" si="3"/>
        <v>9.1 RAW DATATIPS.UR.09.010</v>
      </c>
      <c r="D224" t="s">
        <v>185</v>
      </c>
      <c r="E224">
        <v>80</v>
      </c>
    </row>
    <row r="225" spans="1:5" x14ac:dyDescent="0.25">
      <c r="A225" t="s">
        <v>88</v>
      </c>
      <c r="B225" t="s">
        <v>234</v>
      </c>
      <c r="C225" s="39" t="str">
        <f t="shared" si="3"/>
        <v>9.1 RAW DATATIPS.UR.09.020</v>
      </c>
      <c r="D225" t="s">
        <v>577</v>
      </c>
      <c r="E225">
        <v>80</v>
      </c>
    </row>
    <row r="226" spans="1:5" x14ac:dyDescent="0.25">
      <c r="A226" t="s">
        <v>88</v>
      </c>
      <c r="B226" t="s">
        <v>236</v>
      </c>
      <c r="C226" s="39" t="str">
        <f t="shared" si="3"/>
        <v>9.1 RAW DATATIPS.UR.09.030</v>
      </c>
      <c r="D226" t="s">
        <v>578</v>
      </c>
      <c r="E226">
        <v>80</v>
      </c>
    </row>
    <row r="227" spans="1:5" x14ac:dyDescent="0.25">
      <c r="A227" t="s">
        <v>88</v>
      </c>
      <c r="B227" t="s">
        <v>379</v>
      </c>
      <c r="C227" s="39" t="str">
        <f t="shared" si="3"/>
        <v>9.1 RAW DATATIPS.UR.09.040</v>
      </c>
      <c r="D227" t="s">
        <v>579</v>
      </c>
      <c r="E227">
        <v>81</v>
      </c>
    </row>
    <row r="228" spans="1:5" x14ac:dyDescent="0.25">
      <c r="A228" t="s">
        <v>88</v>
      </c>
      <c r="B228" t="s">
        <v>380</v>
      </c>
      <c r="C228" s="39" t="str">
        <f t="shared" si="3"/>
        <v>9.1 RAW DATATIPS.UR.09.050</v>
      </c>
      <c r="D228" t="s">
        <v>235</v>
      </c>
      <c r="E228">
        <v>81</v>
      </c>
    </row>
    <row r="229" spans="1:5" x14ac:dyDescent="0.25">
      <c r="A229" t="s">
        <v>88</v>
      </c>
      <c r="B229" t="s">
        <v>381</v>
      </c>
      <c r="C229" s="39" t="str">
        <f t="shared" si="3"/>
        <v>9.1 RAW DATATIPS.UR.09.060</v>
      </c>
      <c r="D229" t="s">
        <v>580</v>
      </c>
      <c r="E229">
        <v>82</v>
      </c>
    </row>
    <row r="230" spans="1:5" x14ac:dyDescent="0.25">
      <c r="A230" t="s">
        <v>88</v>
      </c>
      <c r="B230" t="s">
        <v>382</v>
      </c>
      <c r="C230" s="39" t="str">
        <f t="shared" si="3"/>
        <v>9.1 RAW DATATIPS.UR.09.070</v>
      </c>
      <c r="D230" t="s">
        <v>581</v>
      </c>
      <c r="E230">
        <v>82</v>
      </c>
    </row>
    <row r="231" spans="1:5" x14ac:dyDescent="0.25">
      <c r="A231" t="s">
        <v>88</v>
      </c>
      <c r="B231" t="s">
        <v>383</v>
      </c>
      <c r="C231" s="39" t="str">
        <f t="shared" si="3"/>
        <v>9.1 RAW DATATIPS.UR.09.080</v>
      </c>
      <c r="D231" t="s">
        <v>582</v>
      </c>
      <c r="E231">
        <v>82</v>
      </c>
    </row>
    <row r="232" spans="1:5" x14ac:dyDescent="0.25">
      <c r="A232" t="s">
        <v>88</v>
      </c>
      <c r="B232" t="s">
        <v>384</v>
      </c>
      <c r="C232" s="39" t="str">
        <f t="shared" si="3"/>
        <v>9.1 RAW DATATIPS.UR.09.090</v>
      </c>
      <c r="D232" t="s">
        <v>583</v>
      </c>
      <c r="E232">
        <v>83</v>
      </c>
    </row>
    <row r="233" spans="1:5" x14ac:dyDescent="0.25">
      <c r="A233" t="s">
        <v>91</v>
      </c>
      <c r="B233" t="s">
        <v>23</v>
      </c>
      <c r="C233" s="39" t="str">
        <f t="shared" si="3"/>
        <v>9.2 LIST OF PARTICIPANTSGeneral</v>
      </c>
      <c r="D233" t="s">
        <v>24</v>
      </c>
      <c r="E233">
        <v>83</v>
      </c>
    </row>
    <row r="234" spans="1:5" x14ac:dyDescent="0.25">
      <c r="A234" t="s">
        <v>91</v>
      </c>
      <c r="B234" t="s">
        <v>385</v>
      </c>
      <c r="C234" s="39" t="str">
        <f t="shared" si="3"/>
        <v>9.2 LIST OF PARTICIPANTSTIPS.UR.09.100</v>
      </c>
      <c r="D234" t="s">
        <v>584</v>
      </c>
      <c r="E234">
        <v>83</v>
      </c>
    </row>
    <row r="235" spans="1:5" x14ac:dyDescent="0.25">
      <c r="A235" t="s">
        <v>386</v>
      </c>
      <c r="B235" t="s">
        <v>23</v>
      </c>
      <c r="C235" s="39" t="str">
        <f t="shared" si="3"/>
        <v>10.1 AVAILABILITYGeneral</v>
      </c>
      <c r="D235" t="s">
        <v>24</v>
      </c>
      <c r="E235">
        <v>84</v>
      </c>
    </row>
    <row r="236" spans="1:5" x14ac:dyDescent="0.25">
      <c r="A236" t="s">
        <v>386</v>
      </c>
      <c r="B236" t="s">
        <v>237</v>
      </c>
      <c r="C236" s="39" t="str">
        <f t="shared" si="3"/>
        <v>10.1 AVAILABILITYTIPS.UR.10.010</v>
      </c>
      <c r="D236" t="s">
        <v>238</v>
      </c>
      <c r="E236">
        <v>84</v>
      </c>
    </row>
    <row r="237" spans="1:5" x14ac:dyDescent="0.25">
      <c r="A237" t="s">
        <v>386</v>
      </c>
      <c r="B237" t="s">
        <v>239</v>
      </c>
      <c r="C237" s="39" t="str">
        <f t="shared" si="3"/>
        <v>10.1 AVAILABILITYTIPS.UR.10.020</v>
      </c>
      <c r="D237" t="s">
        <v>240</v>
      </c>
      <c r="E237">
        <v>84</v>
      </c>
    </row>
    <row r="238" spans="1:5" x14ac:dyDescent="0.25">
      <c r="A238" t="s">
        <v>386</v>
      </c>
      <c r="B238" t="s">
        <v>241</v>
      </c>
      <c r="C238" s="39" t="str">
        <f t="shared" si="3"/>
        <v>10.1 AVAILABILITYTIPS.UR.10.030</v>
      </c>
      <c r="D238" t="s">
        <v>242</v>
      </c>
      <c r="E238">
        <v>84</v>
      </c>
    </row>
    <row r="239" spans="1:5" x14ac:dyDescent="0.25">
      <c r="A239" t="s">
        <v>96</v>
      </c>
      <c r="B239" t="s">
        <v>23</v>
      </c>
      <c r="C239" s="39" t="str">
        <f t="shared" si="3"/>
        <v>10.2 DISASTER RECOVERYGeneral</v>
      </c>
      <c r="D239" t="s">
        <v>24</v>
      </c>
      <c r="E239">
        <v>85</v>
      </c>
    </row>
    <row r="240" spans="1:5" x14ac:dyDescent="0.25">
      <c r="A240" t="s">
        <v>96</v>
      </c>
      <c r="B240" t="s">
        <v>387</v>
      </c>
      <c r="C240" s="39" t="str">
        <f t="shared" si="3"/>
        <v>10.2 DISASTER RECOVERYTIPS.UR.10.040</v>
      </c>
      <c r="D240" t="s">
        <v>243</v>
      </c>
      <c r="E240">
        <v>85</v>
      </c>
    </row>
    <row r="241" spans="1:5" x14ac:dyDescent="0.25">
      <c r="A241" t="s">
        <v>96</v>
      </c>
      <c r="B241" t="s">
        <v>388</v>
      </c>
      <c r="C241" s="39" t="str">
        <f t="shared" si="3"/>
        <v>10.2 DISASTER RECOVERYTIPS.UR.10.050</v>
      </c>
      <c r="D241" t="s">
        <v>244</v>
      </c>
      <c r="E241">
        <v>85</v>
      </c>
    </row>
    <row r="242" spans="1:5" x14ac:dyDescent="0.25">
      <c r="A242" t="s">
        <v>103</v>
      </c>
      <c r="B242" t="s">
        <v>23</v>
      </c>
      <c r="C242" s="39" t="str">
        <f t="shared" si="3"/>
        <v>10.3 ARCHIVINGGeneral</v>
      </c>
      <c r="D242" t="s">
        <v>24</v>
      </c>
      <c r="E242">
        <v>86</v>
      </c>
    </row>
    <row r="243" spans="1:5" x14ac:dyDescent="0.25">
      <c r="A243" t="s">
        <v>103</v>
      </c>
      <c r="B243" t="s">
        <v>389</v>
      </c>
      <c r="C243" s="39" t="str">
        <f t="shared" si="3"/>
        <v>10.3 ARCHIVINGTIPS.UR.10.060</v>
      </c>
      <c r="D243" t="s">
        <v>245</v>
      </c>
      <c r="E243">
        <v>86</v>
      </c>
    </row>
    <row r="244" spans="1:5" x14ac:dyDescent="0.25">
      <c r="A244" t="s">
        <v>103</v>
      </c>
      <c r="B244" t="s">
        <v>390</v>
      </c>
      <c r="C244" s="39" t="str">
        <f t="shared" si="3"/>
        <v>10.3 ARCHIVINGTIPS.UR.10.070</v>
      </c>
      <c r="D244" t="s">
        <v>246</v>
      </c>
      <c r="E244">
        <v>86</v>
      </c>
    </row>
    <row r="245" spans="1:5" x14ac:dyDescent="0.25">
      <c r="A245" t="s">
        <v>103</v>
      </c>
      <c r="B245" t="s">
        <v>391</v>
      </c>
      <c r="C245" s="39" t="str">
        <f t="shared" si="3"/>
        <v>10.3 ARCHIVINGTIPS.UR.10.080</v>
      </c>
      <c r="D245" t="s">
        <v>247</v>
      </c>
      <c r="E245">
        <v>86</v>
      </c>
    </row>
    <row r="246" spans="1:5" x14ac:dyDescent="0.25">
      <c r="A246" t="s">
        <v>106</v>
      </c>
      <c r="B246" t="s">
        <v>23</v>
      </c>
      <c r="C246" s="39" t="str">
        <f t="shared" si="3"/>
        <v>10.4 AUDIT TRAILGeneral</v>
      </c>
      <c r="D246" t="s">
        <v>24</v>
      </c>
      <c r="E246">
        <v>86</v>
      </c>
    </row>
    <row r="247" spans="1:5" x14ac:dyDescent="0.25">
      <c r="A247" t="s">
        <v>106</v>
      </c>
      <c r="B247" t="s">
        <v>248</v>
      </c>
      <c r="C247" s="39" t="str">
        <f t="shared" si="3"/>
        <v>10.4 AUDIT TRAILTIPS.UR.10.090</v>
      </c>
      <c r="D247" t="s">
        <v>249</v>
      </c>
      <c r="E247">
        <v>86</v>
      </c>
    </row>
    <row r="248" spans="1:5" x14ac:dyDescent="0.25">
      <c r="A248" t="s">
        <v>108</v>
      </c>
      <c r="B248" t="s">
        <v>23</v>
      </c>
      <c r="C248" s="39" t="str">
        <f t="shared" si="3"/>
        <v>10.5 INFORMATION SECURITYGeneral</v>
      </c>
      <c r="D248" t="s">
        <v>24</v>
      </c>
      <c r="E248">
        <v>87</v>
      </c>
    </row>
    <row r="249" spans="1:5" x14ac:dyDescent="0.25">
      <c r="A249" t="s">
        <v>108</v>
      </c>
      <c r="B249" t="s">
        <v>392</v>
      </c>
      <c r="C249" s="39" t="str">
        <f t="shared" si="3"/>
        <v>10.5 INFORMATION SECURITYTIPS.UR.10.100</v>
      </c>
      <c r="D249" t="s">
        <v>250</v>
      </c>
      <c r="E249">
        <v>87</v>
      </c>
    </row>
    <row r="250" spans="1:5" x14ac:dyDescent="0.25">
      <c r="A250" t="s">
        <v>110</v>
      </c>
      <c r="B250" t="s">
        <v>23</v>
      </c>
      <c r="C250" s="39" t="str">
        <f t="shared" ref="C250:C268" si="4">A250&amp;B250</f>
        <v>10.6 CYBER RESILIENCEGeneral</v>
      </c>
      <c r="D250" t="s">
        <v>24</v>
      </c>
      <c r="E250">
        <v>87</v>
      </c>
    </row>
    <row r="251" spans="1:5" x14ac:dyDescent="0.25">
      <c r="A251" t="s">
        <v>110</v>
      </c>
      <c r="B251" t="s">
        <v>393</v>
      </c>
      <c r="C251" s="39" t="str">
        <f t="shared" si="4"/>
        <v>10.6 CYBER RESILIENCETIPS.UR.10.110</v>
      </c>
      <c r="D251" t="s">
        <v>251</v>
      </c>
      <c r="E251">
        <v>87</v>
      </c>
    </row>
    <row r="252" spans="1:5" x14ac:dyDescent="0.25">
      <c r="A252" t="s">
        <v>112</v>
      </c>
      <c r="B252" t="s">
        <v>23</v>
      </c>
      <c r="C252" s="39" t="str">
        <f t="shared" si="4"/>
        <v>10.7 VOLUMETRIC ASSUMPTIONSGeneral</v>
      </c>
      <c r="D252" t="s">
        <v>24</v>
      </c>
      <c r="E252">
        <v>88</v>
      </c>
    </row>
    <row r="253" spans="1:5" x14ac:dyDescent="0.25">
      <c r="A253" t="s">
        <v>112</v>
      </c>
      <c r="B253" t="s">
        <v>394</v>
      </c>
      <c r="C253" s="39" t="str">
        <f t="shared" si="4"/>
        <v>10.7 VOLUMETRIC ASSUMPTIONSTIPS.UR.10.120</v>
      </c>
      <c r="D253" t="s">
        <v>252</v>
      </c>
      <c r="E253">
        <v>88</v>
      </c>
    </row>
    <row r="254" spans="1:5" x14ac:dyDescent="0.25">
      <c r="A254" t="s">
        <v>112</v>
      </c>
      <c r="B254" t="s">
        <v>395</v>
      </c>
      <c r="C254" s="39" t="str">
        <f t="shared" si="4"/>
        <v>10.7 VOLUMETRIC ASSUMPTIONSTIPS.UR.10.130</v>
      </c>
      <c r="D254" t="s">
        <v>585</v>
      </c>
      <c r="E254">
        <v>88</v>
      </c>
    </row>
    <row r="255" spans="1:5" x14ac:dyDescent="0.25">
      <c r="A255" t="s">
        <v>115</v>
      </c>
      <c r="B255" t="s">
        <v>23</v>
      </c>
      <c r="C255" s="39" t="str">
        <f t="shared" si="4"/>
        <v>10.8 CONNECTIVITYGeneral</v>
      </c>
      <c r="D255" t="s">
        <v>24</v>
      </c>
      <c r="E255">
        <v>89</v>
      </c>
    </row>
    <row r="256" spans="1:5" x14ac:dyDescent="0.25">
      <c r="A256" t="s">
        <v>115</v>
      </c>
      <c r="B256" t="s">
        <v>396</v>
      </c>
      <c r="C256" s="39" t="str">
        <f t="shared" si="4"/>
        <v>10.8 CONNECTIVITYTIPS.UR.10.140</v>
      </c>
      <c r="D256" t="s">
        <v>586</v>
      </c>
      <c r="E256">
        <v>89</v>
      </c>
    </row>
    <row r="257" spans="1:5" x14ac:dyDescent="0.25">
      <c r="A257" t="s">
        <v>117</v>
      </c>
      <c r="B257" t="s">
        <v>23</v>
      </c>
      <c r="C257" s="39" t="str">
        <f t="shared" si="4"/>
        <v>10.9 SERVICE DESKGeneral</v>
      </c>
      <c r="D257" t="s">
        <v>24</v>
      </c>
      <c r="E257">
        <v>89</v>
      </c>
    </row>
    <row r="258" spans="1:5" x14ac:dyDescent="0.25">
      <c r="A258" t="s">
        <v>117</v>
      </c>
      <c r="B258" t="s">
        <v>397</v>
      </c>
      <c r="C258" s="39" t="str">
        <f t="shared" si="4"/>
        <v>10.9 SERVICE DESKTIPS.UR.10.150</v>
      </c>
      <c r="D258" t="s">
        <v>587</v>
      </c>
      <c r="E258">
        <v>89</v>
      </c>
    </row>
    <row r="259" spans="1:5" x14ac:dyDescent="0.25">
      <c r="A259" t="s">
        <v>117</v>
      </c>
      <c r="B259" t="s">
        <v>398</v>
      </c>
      <c r="C259" s="39" t="str">
        <f t="shared" si="4"/>
        <v>10.9 SERVICE DESKTIPS.UR.10.160</v>
      </c>
      <c r="D259" t="s">
        <v>588</v>
      </c>
      <c r="E259">
        <v>89</v>
      </c>
    </row>
    <row r="260" spans="1:5" x14ac:dyDescent="0.25">
      <c r="A260" t="s">
        <v>117</v>
      </c>
      <c r="B260" t="s">
        <v>399</v>
      </c>
      <c r="C260" s="39" t="str">
        <f t="shared" si="4"/>
        <v>10.9 SERVICE DESKTIPS.UR.10.170</v>
      </c>
      <c r="D260" t="s">
        <v>589</v>
      </c>
      <c r="E260">
        <v>89</v>
      </c>
    </row>
    <row r="261" spans="1:5" x14ac:dyDescent="0.25">
      <c r="A261" t="s">
        <v>117</v>
      </c>
      <c r="B261" t="s">
        <v>400</v>
      </c>
      <c r="C261" s="39" t="str">
        <f t="shared" si="4"/>
        <v>10.9 SERVICE DESKTIPS.UR.10.180</v>
      </c>
      <c r="D261" t="s">
        <v>590</v>
      </c>
      <c r="E261">
        <v>90</v>
      </c>
    </row>
    <row r="262" spans="1:5" x14ac:dyDescent="0.25">
      <c r="A262" t="s">
        <v>117</v>
      </c>
      <c r="B262" t="s">
        <v>401</v>
      </c>
      <c r="C262" s="39" t="str">
        <f t="shared" si="4"/>
        <v>10.9 SERVICE DESKTIPS.UR.10.190</v>
      </c>
      <c r="D262" t="s">
        <v>591</v>
      </c>
      <c r="E262">
        <v>90</v>
      </c>
    </row>
    <row r="263" spans="1:5" x14ac:dyDescent="0.25">
      <c r="A263" t="s">
        <v>402</v>
      </c>
      <c r="B263" t="s">
        <v>23</v>
      </c>
      <c r="C263" s="39" t="str">
        <f t="shared" si="4"/>
        <v>10.10 CLOCK SYNCHRONISATIONGeneral</v>
      </c>
      <c r="D263" t="s">
        <v>24</v>
      </c>
      <c r="E263">
        <v>90</v>
      </c>
    </row>
    <row r="264" spans="1:5" x14ac:dyDescent="0.25">
      <c r="A264" t="s">
        <v>402</v>
      </c>
      <c r="B264" t="s">
        <v>403</v>
      </c>
      <c r="C264" s="39" t="str">
        <f t="shared" si="4"/>
        <v>10.10 CLOCK SYNCHRONISATIONTIPS.UR.10.200</v>
      </c>
      <c r="D264" t="s">
        <v>592</v>
      </c>
      <c r="E264">
        <v>90</v>
      </c>
    </row>
    <row r="265" spans="1:5" x14ac:dyDescent="0.25">
      <c r="A265" t="s">
        <v>119</v>
      </c>
      <c r="B265" t="s">
        <v>23</v>
      </c>
      <c r="C265" s="39" t="str">
        <f t="shared" si="4"/>
        <v>11.1 LIST OF REFERENCESGeneral</v>
      </c>
      <c r="D265" t="s">
        <v>24</v>
      </c>
      <c r="E265">
        <v>91</v>
      </c>
    </row>
    <row r="266" spans="1:5" x14ac:dyDescent="0.25">
      <c r="A266" t="s">
        <v>121</v>
      </c>
      <c r="B266" t="s">
        <v>23</v>
      </c>
      <c r="C266" s="39" t="str">
        <f t="shared" si="4"/>
        <v>11.2 GLOSSARYGeneral</v>
      </c>
      <c r="D266" t="s">
        <v>24</v>
      </c>
      <c r="E266">
        <v>91</v>
      </c>
    </row>
    <row r="267" spans="1:5" x14ac:dyDescent="0.25">
      <c r="A267" t="s">
        <v>123</v>
      </c>
      <c r="B267" t="s">
        <v>23</v>
      </c>
      <c r="C267" s="39" t="str">
        <f t="shared" si="4"/>
        <v>11.3 LIST OF ACRONYMSGeneral</v>
      </c>
      <c r="D267" t="s">
        <v>24</v>
      </c>
      <c r="E267">
        <v>93</v>
      </c>
    </row>
    <row r="268" spans="1:5" x14ac:dyDescent="0.25">
      <c r="A268" t="s">
        <v>23</v>
      </c>
      <c r="B268" t="s">
        <v>23</v>
      </c>
      <c r="C268" s="39" t="str">
        <f t="shared" si="4"/>
        <v>GeneralGeneral</v>
      </c>
      <c r="D268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2017-01-09T17:22:51Z</dcterms:modified>
</cp:coreProperties>
</file>